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135" windowHeight="6765" activeTab="0"/>
  </bookViews>
  <sheets>
    <sheet name="総括" sheetId="1" r:id="rId1"/>
    <sheet name="基本" sheetId="2" r:id="rId2"/>
    <sheet name="リジョン" sheetId="3" r:id="rId3"/>
    <sheet name="LCIF" sheetId="4" r:id="rId4"/>
    <sheet name="MJF一覧" sheetId="5" r:id="rId5"/>
    <sheet name="新入会" sheetId="6" r:id="rId6"/>
    <sheet name="退会" sheetId="7" r:id="rId7"/>
    <sheet name="会員動静" sheetId="8" r:id="rId8"/>
  </sheets>
  <definedNames>
    <definedName name="_xlnm.Print_Area" localSheetId="4">'MJF一覧'!$A$1:$BT$55</definedName>
  </definedNames>
  <calcPr fullCalcOnLoad="1"/>
</workbook>
</file>

<file path=xl/sharedStrings.xml><?xml version="1.0" encoding="utf-8"?>
<sst xmlns="http://schemas.openxmlformats.org/spreadsheetml/2006/main" count="2655" uniqueCount="813">
  <si>
    <t>月次マンスリーレポート集計（総括表）　　2023年 11月度</t>
  </si>
  <si>
    <t>会員増強状況</t>
  </si>
  <si>
    <t>期首</t>
  </si>
  <si>
    <t>前月末</t>
  </si>
  <si>
    <t>入会</t>
  </si>
  <si>
    <t>退会</t>
  </si>
  <si>
    <t>今月末</t>
  </si>
  <si>
    <t>比較</t>
  </si>
  <si>
    <t>当月</t>
  </si>
  <si>
    <t>累計</t>
  </si>
  <si>
    <t>クラブ数</t>
  </si>
  <si>
    <t>会員数</t>
  </si>
  <si>
    <t>2,041</t>
  </si>
  <si>
    <t>2,055</t>
  </si>
  <si>
    <t>2,046</t>
  </si>
  <si>
    <t>アクティビティ活動報告</t>
  </si>
  <si>
    <t>項目</t>
  </si>
  <si>
    <t>件数</t>
  </si>
  <si>
    <t>実績</t>
  </si>
  <si>
    <t>金額アクティビティ</t>
  </si>
  <si>
    <t>321 件</t>
  </si>
  <si>
    <t>4,462,077 円</t>
  </si>
  <si>
    <t>労力アクティビティ</t>
  </si>
  <si>
    <t>58 件</t>
  </si>
  <si>
    <t>1647.5 Ｈ</t>
  </si>
  <si>
    <t>献血アクティビティ</t>
  </si>
  <si>
    <t>41 件</t>
  </si>
  <si>
    <t>動員数　982 人</t>
  </si>
  <si>
    <t>373,000 cc</t>
  </si>
  <si>
    <t>使用済み切手</t>
  </si>
  <si>
    <t>6,021 枚</t>
  </si>
  <si>
    <t>献眼登録アクティビティ</t>
  </si>
  <si>
    <t>2 人</t>
  </si>
  <si>
    <t>献眼アクティビティ</t>
  </si>
  <si>
    <t>0 人</t>
  </si>
  <si>
    <t>献腎登録アクティビティ</t>
  </si>
  <si>
    <t>献腎アクティビティ</t>
  </si>
  <si>
    <t>リジョン別会員数</t>
  </si>
  <si>
    <t>R</t>
  </si>
  <si>
    <t>Z数</t>
  </si>
  <si>
    <t>1Z</t>
  </si>
  <si>
    <t>2Z</t>
  </si>
  <si>
    <t>3Z</t>
  </si>
  <si>
    <t>計</t>
  </si>
  <si>
    <t>会員種別</t>
  </si>
  <si>
    <t>正会員</t>
  </si>
  <si>
    <t>不在会員</t>
  </si>
  <si>
    <t>名誉会員</t>
  </si>
  <si>
    <t>終身会員</t>
  </si>
  <si>
    <t>優待会員</t>
  </si>
  <si>
    <t>賛助会員</t>
  </si>
  <si>
    <t>準会員</t>
  </si>
  <si>
    <t>子家族会員</t>
  </si>
  <si>
    <t>子家族会員除く</t>
  </si>
  <si>
    <t>女性会員</t>
  </si>
  <si>
    <t>レオクラブ会員数</t>
  </si>
  <si>
    <t>釧路レオクラブ</t>
  </si>
  <si>
    <t>14名</t>
  </si>
  <si>
    <t>帯広レオクラブ</t>
  </si>
  <si>
    <t>9名</t>
  </si>
  <si>
    <t>オホーツクレオクラブ</t>
  </si>
  <si>
    <t>13名</t>
  </si>
  <si>
    <t>平均出席率%</t>
  </si>
  <si>
    <t>サバンナ基本集計表　　2023年 11月度</t>
  </si>
  <si>
    <t>331-B</t>
  </si>
  <si>
    <t>アクティビティ</t>
  </si>
  <si>
    <t>労力奉仕</t>
  </si>
  <si>
    <t>会員異動</t>
  </si>
  <si>
    <t>家族会員</t>
  </si>
  <si>
    <t>例会出席率</t>
  </si>
  <si>
    <t>地区</t>
  </si>
  <si>
    <t>Z</t>
  </si>
  <si>
    <t>クラブ名</t>
  </si>
  <si>
    <t>金額</t>
  </si>
  <si>
    <t>時間</t>
  </si>
  <si>
    <t>当月末</t>
  </si>
  <si>
    <t>女性</t>
  </si>
  <si>
    <t>世帯数</t>
  </si>
  <si>
    <t>子会員数</t>
  </si>
  <si>
    <t>釧路</t>
  </si>
  <si>
    <t>白糠</t>
  </si>
  <si>
    <t>標茶</t>
  </si>
  <si>
    <t>釧路みなと</t>
  </si>
  <si>
    <t>130,000</t>
  </si>
  <si>
    <t>釧路湿原</t>
  </si>
  <si>
    <t>30,000</t>
  </si>
  <si>
    <t>根室</t>
  </si>
  <si>
    <t>5,500</t>
  </si>
  <si>
    <t>羅臼</t>
  </si>
  <si>
    <t>釧路ぬさまい</t>
  </si>
  <si>
    <t>60,000</t>
  </si>
  <si>
    <t>中標津</t>
  </si>
  <si>
    <t>釧路ゆうやけ</t>
  </si>
  <si>
    <t>リジョン小計</t>
  </si>
  <si>
    <t>225,500</t>
  </si>
  <si>
    <t>旭川</t>
  </si>
  <si>
    <t>78,000</t>
  </si>
  <si>
    <t>旭川大雪</t>
  </si>
  <si>
    <t>120,000</t>
  </si>
  <si>
    <t>旭川平和</t>
  </si>
  <si>
    <t>410,477</t>
  </si>
  <si>
    <t>当麻</t>
  </si>
  <si>
    <t>41,991</t>
  </si>
  <si>
    <t>愛別</t>
  </si>
  <si>
    <t>2,160</t>
  </si>
  <si>
    <t>東川</t>
  </si>
  <si>
    <t>比布</t>
  </si>
  <si>
    <t>旭川中央</t>
  </si>
  <si>
    <t>203,438</t>
  </si>
  <si>
    <t>富良野</t>
  </si>
  <si>
    <t>37,677</t>
  </si>
  <si>
    <t>旭川東</t>
  </si>
  <si>
    <t>14,880</t>
  </si>
  <si>
    <t>上富良野</t>
  </si>
  <si>
    <t>旭川ナナカマド</t>
  </si>
  <si>
    <t>123,000</t>
  </si>
  <si>
    <t>旭川クリスタル</t>
  </si>
  <si>
    <t>旭川バーチャル</t>
  </si>
  <si>
    <t>1,031,623</t>
  </si>
  <si>
    <t>帯広</t>
  </si>
  <si>
    <t>180,000</t>
  </si>
  <si>
    <t>本別</t>
  </si>
  <si>
    <t>34,672</t>
  </si>
  <si>
    <t>十勝池田</t>
  </si>
  <si>
    <t>25,000</t>
  </si>
  <si>
    <t>音更</t>
  </si>
  <si>
    <t>3,000</t>
  </si>
  <si>
    <t>浦幌</t>
  </si>
  <si>
    <t>豊頃</t>
  </si>
  <si>
    <t>12,000</t>
  </si>
  <si>
    <t>幕別</t>
  </si>
  <si>
    <t>118,583</t>
  </si>
  <si>
    <t>帯広かしわ</t>
  </si>
  <si>
    <t>帯広中央</t>
  </si>
  <si>
    <t>37,800</t>
  </si>
  <si>
    <t>新得</t>
  </si>
  <si>
    <t>帯広平原</t>
  </si>
  <si>
    <t>77,318</t>
  </si>
  <si>
    <t>鹿追</t>
  </si>
  <si>
    <t>25,800</t>
  </si>
  <si>
    <t>上士幌</t>
  </si>
  <si>
    <t>芽室</t>
  </si>
  <si>
    <t>十勝清水</t>
  </si>
  <si>
    <t>帯広鈴蘭</t>
  </si>
  <si>
    <t>4,028</t>
  </si>
  <si>
    <t>帯広さくら</t>
  </si>
  <si>
    <t>15,000</t>
  </si>
  <si>
    <t>563,201</t>
  </si>
  <si>
    <t>留萌</t>
  </si>
  <si>
    <t>87,674</t>
  </si>
  <si>
    <t>羽幌</t>
  </si>
  <si>
    <t>149,966</t>
  </si>
  <si>
    <t>留萌みなと</t>
  </si>
  <si>
    <t>121,958</t>
  </si>
  <si>
    <t>遠別</t>
  </si>
  <si>
    <t>増毛</t>
  </si>
  <si>
    <t>420,000</t>
  </si>
  <si>
    <t>名寄</t>
  </si>
  <si>
    <t>40,000</t>
  </si>
  <si>
    <t>士別</t>
  </si>
  <si>
    <t>14,447</t>
  </si>
  <si>
    <t>美深</t>
  </si>
  <si>
    <t>名寄中央</t>
  </si>
  <si>
    <t>2,289</t>
  </si>
  <si>
    <t>剣淵</t>
  </si>
  <si>
    <t>稚内</t>
  </si>
  <si>
    <t>枝幸オホーツク</t>
  </si>
  <si>
    <t>幌延</t>
  </si>
  <si>
    <t>歌登</t>
  </si>
  <si>
    <t>猿払</t>
  </si>
  <si>
    <t>稚内北斗</t>
  </si>
  <si>
    <t>599,864</t>
  </si>
  <si>
    <t>1,586,164</t>
  </si>
  <si>
    <t>北見</t>
  </si>
  <si>
    <t>99,000</t>
  </si>
  <si>
    <t>置戸</t>
  </si>
  <si>
    <t>遠軽</t>
  </si>
  <si>
    <t>北見白樺</t>
  </si>
  <si>
    <t>418,447</t>
  </si>
  <si>
    <t>湧別</t>
  </si>
  <si>
    <t>紋別オホーツク</t>
  </si>
  <si>
    <t>87,500</t>
  </si>
  <si>
    <t>白滝</t>
  </si>
  <si>
    <t>佐呂間</t>
  </si>
  <si>
    <t>59,987</t>
  </si>
  <si>
    <t>網走</t>
  </si>
  <si>
    <t>美幌</t>
  </si>
  <si>
    <t>29,994</t>
  </si>
  <si>
    <t>津別</t>
  </si>
  <si>
    <t>北見中央</t>
  </si>
  <si>
    <t>44,170</t>
  </si>
  <si>
    <t>訓子府</t>
  </si>
  <si>
    <t>網走桂</t>
  </si>
  <si>
    <t>193,491</t>
  </si>
  <si>
    <t>端野</t>
  </si>
  <si>
    <t>1,055,589</t>
  </si>
  <si>
    <t>合計</t>
  </si>
  <si>
    <t>4,462,077</t>
  </si>
  <si>
    <t>月次マンスリーレポート集計（リジョン別明細）　　2023年 11月度</t>
  </si>
  <si>
    <t>1R</t>
  </si>
  <si>
    <t>アクティビティ（金額）</t>
  </si>
  <si>
    <t>アクティビティ（労力）</t>
  </si>
  <si>
    <t>アクティビティ（献血）</t>
  </si>
  <si>
    <t>使用済切手</t>
  </si>
  <si>
    <t>献眼登録</t>
  </si>
  <si>
    <t>献眼</t>
  </si>
  <si>
    <t>献腎登録</t>
  </si>
  <si>
    <t>献腎</t>
  </si>
  <si>
    <t>骨髄バンク登録</t>
  </si>
  <si>
    <t>骨髄提供</t>
  </si>
  <si>
    <t>会員の移動</t>
  </si>
  <si>
    <t>月</t>
  </si>
  <si>
    <t>入</t>
  </si>
  <si>
    <t>退</t>
  </si>
  <si>
    <t>受付</t>
  </si>
  <si>
    <t>人×時</t>
  </si>
  <si>
    <t>回数</t>
  </si>
  <si>
    <t>採血人数</t>
  </si>
  <si>
    <t>採血量</t>
  </si>
  <si>
    <t>枚数</t>
  </si>
  <si>
    <t>人数</t>
  </si>
  <si>
    <t>%</t>
  </si>
  <si>
    <t>11/26</t>
  </si>
  <si>
    <t>11/27</t>
  </si>
  <si>
    <t>11/29</t>
  </si>
  <si>
    <t>508,538</t>
  </si>
  <si>
    <t>11/17</t>
  </si>
  <si>
    <t>178,241</t>
  </si>
  <si>
    <t>Z小計</t>
  </si>
  <si>
    <t>160,000</t>
  </si>
  <si>
    <t>686,779</t>
  </si>
  <si>
    <t>11/24</t>
  </si>
  <si>
    <t>232,014</t>
  </si>
  <si>
    <t>11/30</t>
  </si>
  <si>
    <t>11/23</t>
  </si>
  <si>
    <t>80,000</t>
  </si>
  <si>
    <t>11/22</t>
  </si>
  <si>
    <t>65,500</t>
  </si>
  <si>
    <t>372,014</t>
  </si>
  <si>
    <t>R合計</t>
  </si>
  <si>
    <t>1,058,793</t>
  </si>
  <si>
    <t>2R</t>
  </si>
  <si>
    <t>251,418</t>
  </si>
  <si>
    <t>351,563</t>
  </si>
  <si>
    <t>1,088,745</t>
  </si>
  <si>
    <t>58,051</t>
  </si>
  <si>
    <t>4,333</t>
  </si>
  <si>
    <t>161,671</t>
  </si>
  <si>
    <t>652,628</t>
  </si>
  <si>
    <t>1,989,448</t>
  </si>
  <si>
    <t>414,079</t>
  </si>
  <si>
    <t>136,569</t>
  </si>
  <si>
    <t>378,995</t>
  </si>
  <si>
    <t>891,966</t>
  </si>
  <si>
    <t>2,881,414</t>
  </si>
  <si>
    <t>1,061</t>
  </si>
  <si>
    <t>3R</t>
  </si>
  <si>
    <t>424,152</t>
  </si>
  <si>
    <t>238,508</t>
  </si>
  <si>
    <t>11/21</t>
  </si>
  <si>
    <t>202,324</t>
  </si>
  <si>
    <t>5,000</t>
  </si>
  <si>
    <t>119,000</t>
  </si>
  <si>
    <t>228,804</t>
  </si>
  <si>
    <t>11/28</t>
  </si>
  <si>
    <t>225,384</t>
  </si>
  <si>
    <t>373,255</t>
  </si>
  <si>
    <t>1,468,172</t>
  </si>
  <si>
    <t>217,800</t>
  </si>
  <si>
    <t>1,606,770</t>
  </si>
  <si>
    <t>75,800</t>
  </si>
  <si>
    <t>83,000</t>
  </si>
  <si>
    <t>186,687</t>
  </si>
  <si>
    <t>13,947</t>
  </si>
  <si>
    <t>51,000</t>
  </si>
  <si>
    <t>1,688</t>
  </si>
  <si>
    <t>189,946</t>
  </si>
  <si>
    <t>2,295,004</t>
  </si>
  <si>
    <t>3,763,176</t>
  </si>
  <si>
    <t>4R</t>
  </si>
  <si>
    <t>135,922</t>
  </si>
  <si>
    <t>11/25</t>
  </si>
  <si>
    <t>1,683,581</t>
  </si>
  <si>
    <t>1,575,537</t>
  </si>
  <si>
    <t>11/20</t>
  </si>
  <si>
    <t>1,533,412</t>
  </si>
  <si>
    <t>779,598</t>
  </si>
  <si>
    <t>5,008,452</t>
  </si>
  <si>
    <t>348,714</t>
  </si>
  <si>
    <t>224,447</t>
  </si>
  <si>
    <t>63,000</t>
  </si>
  <si>
    <t>237,568</t>
  </si>
  <si>
    <t>131,050</t>
  </si>
  <si>
    <t>56,736</t>
  </si>
  <si>
    <t>1,004,779</t>
  </si>
  <si>
    <t>247,857</t>
  </si>
  <si>
    <t>210,966</t>
  </si>
  <si>
    <t>105,000</t>
  </si>
  <si>
    <t>924,098</t>
  </si>
  <si>
    <t>749,830</t>
  </si>
  <si>
    <t>1,512,921</t>
  </si>
  <si>
    <t>7,526,152</t>
  </si>
  <si>
    <t>1,046</t>
  </si>
  <si>
    <t>1,222</t>
  </si>
  <si>
    <t>5R</t>
  </si>
  <si>
    <t>204,775</t>
  </si>
  <si>
    <t>1,800,000</t>
  </si>
  <si>
    <t>678,742</t>
  </si>
  <si>
    <t>218,000</t>
  </si>
  <si>
    <t>230,303</t>
  </si>
  <si>
    <t>664,934</t>
  </si>
  <si>
    <t>3,191,807</t>
  </si>
  <si>
    <t>720,000</t>
  </si>
  <si>
    <t>308,615</t>
  </si>
  <si>
    <t>1,479</t>
  </si>
  <si>
    <t>676,913</t>
  </si>
  <si>
    <t>10,000</t>
  </si>
  <si>
    <t>493,891</t>
  </si>
  <si>
    <t>25,775</t>
  </si>
  <si>
    <t>390,655</t>
  </si>
  <si>
    <t>2,235,194</t>
  </si>
  <si>
    <t>5,427,001</t>
  </si>
  <si>
    <t>地区合計</t>
  </si>
  <si>
    <t>LCIF献金実施状況一覧　　2023年 11月度</t>
  </si>
  <si>
    <t>MJF一括</t>
  </si>
  <si>
    <t>MJF分割</t>
  </si>
  <si>
    <t>その他個人</t>
  </si>
  <si>
    <t>その他クラブ</t>
  </si>
  <si>
    <t>LCIF合計</t>
  </si>
  <si>
    <t>期首からの累計</t>
  </si>
  <si>
    <t>2,000</t>
  </si>
  <si>
    <t>2,100</t>
  </si>
  <si>
    <t>2,660</t>
  </si>
  <si>
    <t>2,940</t>
  </si>
  <si>
    <t>4,940</t>
  </si>
  <si>
    <t>1,760</t>
  </si>
  <si>
    <t>1,000</t>
  </si>
  <si>
    <t>1,640</t>
  </si>
  <si>
    <t>4,000</t>
  </si>
  <si>
    <t>9,400</t>
  </si>
  <si>
    <t>7,000</t>
  </si>
  <si>
    <t>8,500</t>
  </si>
  <si>
    <t>16,540</t>
  </si>
  <si>
    <t>2,650</t>
  </si>
  <si>
    <t>4,306</t>
  </si>
  <si>
    <t>5,432</t>
  </si>
  <si>
    <t>5,722</t>
  </si>
  <si>
    <t>10,626</t>
  </si>
  <si>
    <t>地区合計</t>
  </si>
  <si>
    <t>9,052</t>
  </si>
  <si>
    <t>1,570</t>
  </si>
  <si>
    <t>18,022</t>
  </si>
  <si>
    <t>35,866</t>
  </si>
  <si>
    <t>LCIF実施報告　　2023年 11月度</t>
  </si>
  <si>
    <t>献金区分</t>
  </si>
  <si>
    <t>R</t>
  </si>
  <si>
    <t>Z</t>
  </si>
  <si>
    <t>クラブ</t>
  </si>
  <si>
    <t>会員氏名</t>
  </si>
  <si>
    <t>献金額</t>
  </si>
  <si>
    <t>MJF分割
支払回数</t>
  </si>
  <si>
    <t>MJF分割
累計金額</t>
  </si>
  <si>
    <t>MJF
回数</t>
  </si>
  <si>
    <t>MJF分割
支払回数</t>
  </si>
  <si>
    <t>MJF分割
累計金額</t>
  </si>
  <si>
    <t>羽幌</t>
  </si>
  <si>
    <t>小林　孝彦</t>
  </si>
  <si>
    <t>旭川大雪</t>
  </si>
  <si>
    <t>片岡　宏文</t>
  </si>
  <si>
    <t>旭川ナナカマド</t>
  </si>
  <si>
    <t>斉藤　肇</t>
  </si>
  <si>
    <t>本別</t>
  </si>
  <si>
    <t>村本　信幸</t>
  </si>
  <si>
    <t>北見</t>
  </si>
  <si>
    <t>五十嵐　俊啓</t>
  </si>
  <si>
    <t>北見白樺</t>
  </si>
  <si>
    <t>柴田　直樹</t>
  </si>
  <si>
    <t>網走</t>
  </si>
  <si>
    <t>山崎　友子</t>
  </si>
  <si>
    <t>その他個人</t>
  </si>
  <si>
    <t>留萌</t>
  </si>
  <si>
    <t>中島　学</t>
  </si>
  <si>
    <t>増毛</t>
  </si>
  <si>
    <t>佐藤　順治</t>
  </si>
  <si>
    <t>猪股　武</t>
  </si>
  <si>
    <t>嵯峨　政行</t>
  </si>
  <si>
    <t>高橋　哲也</t>
  </si>
  <si>
    <t>髙橋　久志</t>
  </si>
  <si>
    <t>須藤　大介</t>
  </si>
  <si>
    <t>片山　浩幸</t>
  </si>
  <si>
    <t>高田　英雄</t>
  </si>
  <si>
    <t>棚橋　秀彦</t>
  </si>
  <si>
    <t>小島　一之</t>
  </si>
  <si>
    <t>笹井　邦夫</t>
  </si>
  <si>
    <t>渋木　将利</t>
  </si>
  <si>
    <t>江岸　利信</t>
  </si>
  <si>
    <t>紋別オホーツク</t>
  </si>
  <si>
    <t>井口　弘往</t>
  </si>
  <si>
    <t>小谷　豊</t>
  </si>
  <si>
    <t>貝田　浩子</t>
  </si>
  <si>
    <t>稚内北斗</t>
  </si>
  <si>
    <t>井ノ浦　義明</t>
  </si>
  <si>
    <t>浜岡　隆一</t>
  </si>
  <si>
    <t>高木　常光</t>
  </si>
  <si>
    <t>川村　智洋</t>
  </si>
  <si>
    <t>近江　強</t>
  </si>
  <si>
    <t>植松　武博</t>
  </si>
  <si>
    <t>加藤　典幸</t>
  </si>
  <si>
    <t>小計</t>
  </si>
  <si>
    <t>梅村　俊範</t>
  </si>
  <si>
    <t>米内　渉</t>
  </si>
  <si>
    <t>高野　達也</t>
  </si>
  <si>
    <t>幕別</t>
  </si>
  <si>
    <t>伊藤　光一</t>
  </si>
  <si>
    <t>熊谷　淳史</t>
  </si>
  <si>
    <t>金田　靖男</t>
  </si>
  <si>
    <t>三上　学</t>
  </si>
  <si>
    <t>その他クラブ</t>
  </si>
  <si>
    <t>当麻</t>
  </si>
  <si>
    <t>藤原　回向</t>
  </si>
  <si>
    <t>近藤　洋司</t>
  </si>
  <si>
    <t>高橋　有司</t>
  </si>
  <si>
    <t>喜多　龍一</t>
  </si>
  <si>
    <t>佐々木　正博</t>
  </si>
  <si>
    <t>加納　信一郎</t>
  </si>
  <si>
    <t>鎌田　隆</t>
  </si>
  <si>
    <t>稚内</t>
  </si>
  <si>
    <t>中野　修吾</t>
  </si>
  <si>
    <t>長山　浩一</t>
  </si>
  <si>
    <t>土肥　正昭</t>
  </si>
  <si>
    <t>坂本　登</t>
  </si>
  <si>
    <t>武部　勤</t>
  </si>
  <si>
    <t>岸　豊光</t>
  </si>
  <si>
    <t>小堀　剛</t>
  </si>
  <si>
    <t>網走桂</t>
  </si>
  <si>
    <t>佐々木　一也</t>
  </si>
  <si>
    <t>長田　敏幸</t>
  </si>
  <si>
    <t>古田　和昭</t>
  </si>
  <si>
    <t>服部　一俊</t>
  </si>
  <si>
    <t>鈴木　敏弘</t>
  </si>
  <si>
    <t>石井　康将</t>
  </si>
  <si>
    <t>旭川</t>
  </si>
  <si>
    <t>金谷　和文</t>
  </si>
  <si>
    <t>片岡　幸人</t>
  </si>
  <si>
    <t>松田　尚樹</t>
  </si>
  <si>
    <t>藤原　治</t>
  </si>
  <si>
    <t>山本　泰正</t>
  </si>
  <si>
    <t>橘　明</t>
  </si>
  <si>
    <t>吉田　純也</t>
  </si>
  <si>
    <t>合計</t>
  </si>
  <si>
    <t>酒井　孝</t>
  </si>
  <si>
    <t>西野目　晃正</t>
  </si>
  <si>
    <t>横内　恵一</t>
  </si>
  <si>
    <t>長谷川　隆照</t>
  </si>
  <si>
    <t>東山　繁美</t>
  </si>
  <si>
    <t>長岡　義信</t>
  </si>
  <si>
    <t>後藤　雅昭</t>
  </si>
  <si>
    <t>髙野　正夫</t>
  </si>
  <si>
    <t>酒井　崇徳</t>
  </si>
  <si>
    <t>上田　東作</t>
  </si>
  <si>
    <t>笹原　早苗</t>
  </si>
  <si>
    <t>藤澤　達夫</t>
  </si>
  <si>
    <t>松田　佳陽</t>
  </si>
  <si>
    <t>山内　秀郎</t>
  </si>
  <si>
    <t>遠山　晴義</t>
  </si>
  <si>
    <t>成田　智裕</t>
  </si>
  <si>
    <t>菅野　道</t>
  </si>
  <si>
    <t>斉藤　悟郎</t>
  </si>
  <si>
    <t>木村　哲也</t>
  </si>
  <si>
    <t>森　安春</t>
  </si>
  <si>
    <t>日下部　隆</t>
  </si>
  <si>
    <t>吉村　雄治</t>
  </si>
  <si>
    <t>國井　角成</t>
  </si>
  <si>
    <t>宇治　秀雄</t>
  </si>
  <si>
    <t>大上　真一</t>
  </si>
  <si>
    <t>丸尾　隆宏</t>
  </si>
  <si>
    <t>山川　善一</t>
  </si>
  <si>
    <t>立崎　聡一</t>
  </si>
  <si>
    <t>八木　隆志</t>
  </si>
  <si>
    <t>鈴木　宏和</t>
  </si>
  <si>
    <t>八幡　達哉</t>
  </si>
  <si>
    <t>水野　徳道</t>
  </si>
  <si>
    <t>服部　修史</t>
  </si>
  <si>
    <t>高橋　正宏</t>
  </si>
  <si>
    <t>井戸　雅規</t>
  </si>
  <si>
    <t>加藤　禮子</t>
  </si>
  <si>
    <t>万字　達</t>
  </si>
  <si>
    <t>木原　向一朗</t>
  </si>
  <si>
    <t>牧野　純</t>
  </si>
  <si>
    <t>小滝　愛子</t>
  </si>
  <si>
    <t>神開　利夫</t>
  </si>
  <si>
    <t>芳浪　寿治</t>
  </si>
  <si>
    <t>中屋　利夫</t>
  </si>
  <si>
    <t>大西　良和</t>
  </si>
  <si>
    <t>中野　建吉</t>
  </si>
  <si>
    <t>飯田　晴義</t>
  </si>
  <si>
    <t>高橋　克博</t>
  </si>
  <si>
    <t>渡辺　哲也</t>
  </si>
  <si>
    <t>石川　玲司</t>
  </si>
  <si>
    <t>橋本　千代子</t>
  </si>
  <si>
    <t>田中　泰介</t>
  </si>
  <si>
    <t>西脇　勉</t>
  </si>
  <si>
    <t>萩原　滋</t>
  </si>
  <si>
    <t>鈴木　耕平</t>
  </si>
  <si>
    <t>佐々木　薫</t>
  </si>
  <si>
    <t>井上　一喜</t>
  </si>
  <si>
    <t>大谷地　裕明</t>
  </si>
  <si>
    <t>木本　浩</t>
  </si>
  <si>
    <t>井村　昭彦</t>
  </si>
  <si>
    <t>菅野　勇次</t>
  </si>
  <si>
    <t>武部　新</t>
  </si>
  <si>
    <t>森　悦男</t>
  </si>
  <si>
    <t>遠藤　敏明</t>
  </si>
  <si>
    <t>中里　幸生</t>
  </si>
  <si>
    <t>林　祐作</t>
  </si>
  <si>
    <t>末釜　宗</t>
  </si>
  <si>
    <t>足利　誠一</t>
  </si>
  <si>
    <t>狩野　謙治</t>
  </si>
  <si>
    <t>伊藤　正春</t>
  </si>
  <si>
    <t>三坂　知之</t>
  </si>
  <si>
    <t>小山　英明</t>
  </si>
  <si>
    <t>村中　浩二</t>
  </si>
  <si>
    <t>谷口　孝史</t>
  </si>
  <si>
    <t>伊藤　博明</t>
  </si>
  <si>
    <t>竹口　祐司</t>
  </si>
  <si>
    <t>柳原　正志</t>
  </si>
  <si>
    <t>嘉多山　知宏</t>
  </si>
  <si>
    <t>石森　勝秀</t>
  </si>
  <si>
    <t>後藤　真悟</t>
  </si>
  <si>
    <t>本間　隆義</t>
  </si>
  <si>
    <t>新宅　昌樹</t>
  </si>
  <si>
    <t>工藤　秀雄</t>
  </si>
  <si>
    <t>大原　崇義</t>
  </si>
  <si>
    <t>古田　純也</t>
  </si>
  <si>
    <t>青山　和志</t>
  </si>
  <si>
    <t>旭川平和</t>
  </si>
  <si>
    <t>粟田　和成</t>
  </si>
  <si>
    <t>梅田　司</t>
  </si>
  <si>
    <t>士別</t>
  </si>
  <si>
    <t>阿部　昭</t>
  </si>
  <si>
    <t>矢萩　明</t>
  </si>
  <si>
    <t>佐藤　弘康</t>
  </si>
  <si>
    <t>三原　聡</t>
  </si>
  <si>
    <t>太田　愛</t>
  </si>
  <si>
    <t>今富　昌市</t>
  </si>
  <si>
    <t>小野寺　拓也</t>
  </si>
  <si>
    <t>田尾　忠正</t>
  </si>
  <si>
    <t>樫原　大元</t>
  </si>
  <si>
    <t>大石　達也</t>
  </si>
  <si>
    <t>笹本　和秀</t>
  </si>
  <si>
    <t>工藤　泰宏</t>
  </si>
  <si>
    <t>上田　敏文</t>
  </si>
  <si>
    <t>平野　典利</t>
  </si>
  <si>
    <t>伊藤　慎司</t>
  </si>
  <si>
    <t>佐川　茂之</t>
  </si>
  <si>
    <t>石井　友也</t>
  </si>
  <si>
    <t>森澤　敏</t>
  </si>
  <si>
    <t>渡辺　三津子</t>
  </si>
  <si>
    <t>木村　進</t>
  </si>
  <si>
    <t>和泉　建敬</t>
  </si>
  <si>
    <t>二宮　雄一</t>
  </si>
  <si>
    <t>伊藤　眞人</t>
  </si>
  <si>
    <t>坂口　雅之</t>
  </si>
  <si>
    <t>長岡　拓児</t>
  </si>
  <si>
    <t>笠木　薫</t>
  </si>
  <si>
    <t>佐藤　欽治</t>
  </si>
  <si>
    <t>小林　大祐</t>
  </si>
  <si>
    <t>横畠　年治</t>
  </si>
  <si>
    <t>奥村　智亜紀</t>
  </si>
  <si>
    <t>菅原　智子</t>
  </si>
  <si>
    <t>佐藤　広基</t>
  </si>
  <si>
    <t>廣瀬　勝</t>
  </si>
  <si>
    <t>谷口　義則</t>
  </si>
  <si>
    <t>前田　佑果</t>
  </si>
  <si>
    <t>佐伯　英二</t>
  </si>
  <si>
    <t>井村　裕太</t>
  </si>
  <si>
    <t>能戸　俊憲</t>
  </si>
  <si>
    <t>東海林　正志</t>
  </si>
  <si>
    <t>髙橋　紀博</t>
  </si>
  <si>
    <t>野村　忠弘</t>
  </si>
  <si>
    <t>河井　隆郎</t>
  </si>
  <si>
    <t>白川　利幸</t>
  </si>
  <si>
    <t>近藤　吉春</t>
  </si>
  <si>
    <t>佐呂間</t>
  </si>
  <si>
    <t>髙橋　紀久</t>
  </si>
  <si>
    <t>福田　稔</t>
  </si>
  <si>
    <t>高桑　史郎</t>
  </si>
  <si>
    <t>宮本　遵嗣</t>
  </si>
  <si>
    <t>相場　祐二</t>
  </si>
  <si>
    <t>斉藤　由弘</t>
  </si>
  <si>
    <t>坂本　慶太</t>
  </si>
  <si>
    <t>関東　正浩</t>
  </si>
  <si>
    <t>小田部　照</t>
  </si>
  <si>
    <t>大山　保</t>
  </si>
  <si>
    <t>武藏　弘毅</t>
  </si>
  <si>
    <t>田原　和博</t>
  </si>
  <si>
    <t>小谷野　眞一</t>
  </si>
  <si>
    <t>山本　勉也</t>
  </si>
  <si>
    <t>面　昌利</t>
  </si>
  <si>
    <t>齊藤　隆司</t>
  </si>
  <si>
    <t>武田　智明</t>
  </si>
  <si>
    <t>山中　正志渡</t>
  </si>
  <si>
    <t>吉田　憩広</t>
  </si>
  <si>
    <t>永田　裕一</t>
  </si>
  <si>
    <t>山根　敏春</t>
  </si>
  <si>
    <t>宇野　利喜生</t>
  </si>
  <si>
    <t>早水　誠</t>
  </si>
  <si>
    <t>杉下　智子</t>
  </si>
  <si>
    <t>川田　吉顕</t>
  </si>
  <si>
    <t>朝日　基光</t>
  </si>
  <si>
    <t>刀田　金蔵</t>
  </si>
  <si>
    <t>田中　努</t>
  </si>
  <si>
    <t>生地　則久</t>
  </si>
  <si>
    <t>美幌</t>
  </si>
  <si>
    <t>武山　堅太朗</t>
  </si>
  <si>
    <t>岡田　和人</t>
  </si>
  <si>
    <t>工藤　兼尾</t>
  </si>
  <si>
    <t>岡田　清治</t>
  </si>
  <si>
    <t>高橋　勝志</t>
  </si>
  <si>
    <t>山中　大輔</t>
  </si>
  <si>
    <t>上伊澤　暁彦</t>
  </si>
  <si>
    <t>三浦　修</t>
  </si>
  <si>
    <t>明石　大</t>
  </si>
  <si>
    <t>窪田　明規夫</t>
  </si>
  <si>
    <t>方川　一郎</t>
  </si>
  <si>
    <t>板垣　浩</t>
  </si>
  <si>
    <t>菊地　健一</t>
  </si>
  <si>
    <t>青木　康</t>
  </si>
  <si>
    <t>北見中央</t>
  </si>
  <si>
    <t>河村　喜太郎</t>
  </si>
  <si>
    <t>明石　利夫</t>
  </si>
  <si>
    <t>佐藤　孝広</t>
  </si>
  <si>
    <t>鎌田　健治</t>
  </si>
  <si>
    <t>谷越　正則</t>
  </si>
  <si>
    <t>大越　祥司</t>
  </si>
  <si>
    <t>石川　勝義</t>
  </si>
  <si>
    <t>浅野　敬一</t>
  </si>
  <si>
    <t>櫻井　喜八</t>
  </si>
  <si>
    <t>河上　哲</t>
  </si>
  <si>
    <t>賀陽　真哉</t>
  </si>
  <si>
    <t>鈴木　正末</t>
  </si>
  <si>
    <t>関根　正実</t>
  </si>
  <si>
    <t>中田　慎司</t>
  </si>
  <si>
    <t>笹　清美</t>
  </si>
  <si>
    <t>大谷　隆士</t>
  </si>
  <si>
    <t>粂田　達一</t>
  </si>
  <si>
    <t>伊東　隆志</t>
  </si>
  <si>
    <t>髙田　美穂</t>
  </si>
  <si>
    <t>面　尚志</t>
  </si>
  <si>
    <t>安達　芳徳</t>
  </si>
  <si>
    <t>佐藤　慶紀</t>
  </si>
  <si>
    <t>伊藤　義夫</t>
  </si>
  <si>
    <t>新津　雅孝</t>
  </si>
  <si>
    <t>岩崎　雅人</t>
  </si>
  <si>
    <t>橋本　亨</t>
  </si>
  <si>
    <t>為広　裕司</t>
  </si>
  <si>
    <t>木村　文明</t>
  </si>
  <si>
    <t>髙橋　範行</t>
  </si>
  <si>
    <t>佐藤　達哉</t>
  </si>
  <si>
    <t>砂原　勝</t>
  </si>
  <si>
    <t>河合　昭徳</t>
  </si>
  <si>
    <t>小林　修治</t>
  </si>
  <si>
    <t>吉野　慶英</t>
  </si>
  <si>
    <t>佐藤　悦朗</t>
  </si>
  <si>
    <t>高見　浩史</t>
  </si>
  <si>
    <t>上田　桂輔</t>
  </si>
  <si>
    <t>伊藤　巌</t>
  </si>
  <si>
    <t>中崎　孝俊</t>
  </si>
  <si>
    <t>佐藤　祐太</t>
  </si>
  <si>
    <t>須田　一寛</t>
  </si>
  <si>
    <t>髙田　昌昭</t>
  </si>
  <si>
    <t>坪沼　本善</t>
  </si>
  <si>
    <t>重綱　博美</t>
  </si>
  <si>
    <t>福家　立雲</t>
  </si>
  <si>
    <t>笹島　泰信</t>
  </si>
  <si>
    <t>我妻　健児</t>
  </si>
  <si>
    <t>井上　茂幸</t>
  </si>
  <si>
    <t>田中　基</t>
  </si>
  <si>
    <t>円山　宏一</t>
  </si>
  <si>
    <t>石川　恵二</t>
  </si>
  <si>
    <t>田野　正樹</t>
  </si>
  <si>
    <t>田丸　月香</t>
  </si>
  <si>
    <t>久保　瞭</t>
  </si>
  <si>
    <t>石塚　大修</t>
  </si>
  <si>
    <t>寺田　修</t>
  </si>
  <si>
    <t>森川　時夫</t>
  </si>
  <si>
    <t>髙橋　聡</t>
  </si>
  <si>
    <t>田中　純一</t>
  </si>
  <si>
    <t>辻　太郎</t>
  </si>
  <si>
    <t>佐藤　浩</t>
  </si>
  <si>
    <t>田宮　俊之</t>
  </si>
  <si>
    <t>佐々木　留美子</t>
  </si>
  <si>
    <t>山本　啓司</t>
  </si>
  <si>
    <t>白井　雅人</t>
  </si>
  <si>
    <t>佐野　政利</t>
  </si>
  <si>
    <t>今野　恵理子</t>
  </si>
  <si>
    <t>鈴木　敏文</t>
  </si>
  <si>
    <t>大庭　春男</t>
  </si>
  <si>
    <t>下田　ユキ</t>
  </si>
  <si>
    <t>宮田　晃彦</t>
  </si>
  <si>
    <t>中島　張</t>
  </si>
  <si>
    <t>田西　譲</t>
  </si>
  <si>
    <t>山田　兼士</t>
  </si>
  <si>
    <t>山田　拓郎</t>
  </si>
  <si>
    <t>小池　雄幸</t>
  </si>
  <si>
    <t>杉山　僚一</t>
  </si>
  <si>
    <t>福居　秀雄</t>
  </si>
  <si>
    <t>西口　雅也</t>
  </si>
  <si>
    <t>坂入　隆</t>
  </si>
  <si>
    <t>山本　一男</t>
  </si>
  <si>
    <t>橘内　厚八</t>
  </si>
  <si>
    <t>轉石　洋輔</t>
  </si>
  <si>
    <t>今野　正一</t>
  </si>
  <si>
    <t>早川　克史</t>
  </si>
  <si>
    <t>小林　英一</t>
  </si>
  <si>
    <t>大和田　収</t>
  </si>
  <si>
    <t>大高　靖誠</t>
  </si>
  <si>
    <t>岩村　芳彦</t>
  </si>
  <si>
    <t>塩川　顕児</t>
  </si>
  <si>
    <t>井上　孝也</t>
  </si>
  <si>
    <t>行方　裕七</t>
  </si>
  <si>
    <t>山下　好也</t>
  </si>
  <si>
    <t>佐々木　基裕</t>
  </si>
  <si>
    <t>藤田　尚士</t>
  </si>
  <si>
    <t>佐藤　浩一</t>
  </si>
  <si>
    <t>南都　正弘</t>
  </si>
  <si>
    <t>遠藤　道明</t>
  </si>
  <si>
    <t>和田　亨</t>
  </si>
  <si>
    <t>伊藤　勝治</t>
  </si>
  <si>
    <t>高橋　利勝</t>
  </si>
  <si>
    <t>中野　栄一</t>
  </si>
  <si>
    <t>岡本　文雄</t>
  </si>
  <si>
    <t>新原　一郎</t>
  </si>
  <si>
    <t>昆　多利</t>
  </si>
  <si>
    <t>北橋　完</t>
  </si>
  <si>
    <t>西村　達一郎</t>
  </si>
  <si>
    <t>藤田　直美</t>
  </si>
  <si>
    <t>信田　直哉</t>
  </si>
  <si>
    <t>五十川　真実</t>
  </si>
  <si>
    <t>前元　政芳</t>
  </si>
  <si>
    <t>木下　忠司</t>
  </si>
  <si>
    <t>松田　誠一</t>
  </si>
  <si>
    <t>田中　秀道</t>
  </si>
  <si>
    <t>水谷　令子</t>
  </si>
  <si>
    <t>藤澤　晋</t>
  </si>
  <si>
    <t>三谷　勝利</t>
  </si>
  <si>
    <t>笈田　壽一</t>
  </si>
  <si>
    <t>佐藤　功</t>
  </si>
  <si>
    <t>本田　和行</t>
  </si>
  <si>
    <t>星　忠克</t>
  </si>
  <si>
    <t>堀越　美樹</t>
  </si>
  <si>
    <t>浅野目　浩美</t>
  </si>
  <si>
    <t>阿部　龍一</t>
  </si>
  <si>
    <t>寺中　賢武</t>
  </si>
  <si>
    <t>地口　幸雄</t>
  </si>
  <si>
    <t>山田　智士</t>
  </si>
  <si>
    <t>富良野</t>
  </si>
  <si>
    <t>坂本　斉</t>
  </si>
  <si>
    <t>掛下　和男</t>
  </si>
  <si>
    <t>鳥越　孝枝</t>
  </si>
  <si>
    <t>中川　智</t>
  </si>
  <si>
    <t>水谷　洋一</t>
  </si>
  <si>
    <t>斉藤　将太</t>
  </si>
  <si>
    <t>月別新入会員・スポンサー一覧（月別）　　2023年 11月度</t>
  </si>
  <si>
    <t>月別 新入会員・スポンサー一覧　（ 2023年 11月度 ）</t>
  </si>
  <si>
    <t>会員名（新入/再入/転入）</t>
  </si>
  <si>
    <t>会員種別</t>
  </si>
  <si>
    <t>SP</t>
  </si>
  <si>
    <t>熊野　一男</t>
  </si>
  <si>
    <t>稲辺　幸司</t>
  </si>
  <si>
    <t>泉　愉美</t>
  </si>
  <si>
    <t>余湖　龍三</t>
  </si>
  <si>
    <t>元谷　隆人</t>
  </si>
  <si>
    <t>佐藤　正好</t>
  </si>
  <si>
    <t>退会者一覧（月別）　　2023年 11月度</t>
  </si>
  <si>
    <t>退会者一覧（逝去含む）</t>
  </si>
  <si>
    <t>報告月</t>
  </si>
  <si>
    <t>逝去年月日</t>
  </si>
  <si>
    <t>退会年月日</t>
  </si>
  <si>
    <t>芳名</t>
  </si>
  <si>
    <t>所属ライオンズクラブ</t>
  </si>
  <si>
    <t>R・Z</t>
  </si>
  <si>
    <t>11月</t>
  </si>
  <si>
    <t>2023年</t>
  </si>
  <si>
    <t>30日</t>
  </si>
  <si>
    <t>L</t>
  </si>
  <si>
    <t>米本　晋太朗</t>
  </si>
  <si>
    <t>1R・2Z</t>
  </si>
  <si>
    <t>村椿　孝</t>
  </si>
  <si>
    <t>2R・1Z</t>
  </si>
  <si>
    <t>西川　哲夫</t>
  </si>
  <si>
    <t>岡田　功</t>
  </si>
  <si>
    <t>塚本　信樹</t>
  </si>
  <si>
    <t>2R・2Z</t>
  </si>
  <si>
    <t>若松　宏佳</t>
  </si>
  <si>
    <t>佐野　和志</t>
  </si>
  <si>
    <t>5R・1Z</t>
  </si>
  <si>
    <t>熊谷　由紀子</t>
  </si>
  <si>
    <t>家族会員</t>
  </si>
  <si>
    <t>佐藤　正好</t>
  </si>
  <si>
    <t>5R・2Z</t>
  </si>
  <si>
    <t>酒井　莊多</t>
  </si>
  <si>
    <t>会員死亡</t>
  </si>
  <si>
    <t>石沢　徳司</t>
  </si>
  <si>
    <t>竹下　文彦</t>
  </si>
  <si>
    <t>月別会員動静　　2023年 11月度</t>
  </si>
  <si>
    <t>転入</t>
  </si>
  <si>
    <t>再入</t>
  </si>
  <si>
    <t>転出</t>
  </si>
  <si>
    <t>死亡</t>
  </si>
  <si>
    <t>出席率</t>
  </si>
  <si>
    <t>増減</t>
  </si>
  <si>
    <t>1,988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</si>
</sst>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1">
    <font>
      <sz val="11"/>
      <color indexed="8"/>
      <name val="Calibri"/>
      <family val="2"/>
    </font>
    <font>
      <sz val="10"/>
      <color indexed="8"/>
      <name val="MS PGothic"/>
      <family val="3"/>
    </font>
    <font>
      <sz val="11"/>
      <color indexed="8"/>
      <name val="BIZ UDP明朝 Medium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MS UI Gothic"/>
      <family val="3"/>
    </font>
    <font>
      <sz val="10"/>
      <color indexed="8"/>
      <name val="ＭＳ Ｐゴシック"/>
      <family val="3"/>
    </font>
    <font>
      <sz val="6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BIZ UDP明朝 Medium"/>
      <family val="1"/>
    </font>
    <font>
      <b/>
      <sz val="13"/>
      <color indexed="54"/>
      <name val="BIZ UDP明朝 Medium"/>
      <family val="1"/>
    </font>
    <font>
      <b/>
      <sz val="11"/>
      <color indexed="54"/>
      <name val="BIZ UDP明朝 Medium"/>
      <family val="1"/>
    </font>
    <font>
      <sz val="11"/>
      <color indexed="17"/>
      <name val="BIZ UDP明朝 Medium"/>
      <family val="1"/>
    </font>
    <font>
      <sz val="11"/>
      <color indexed="20"/>
      <name val="BIZ UDP明朝 Medium"/>
      <family val="1"/>
    </font>
    <font>
      <sz val="11"/>
      <color indexed="60"/>
      <name val="BIZ UDP明朝 Medium"/>
      <family val="1"/>
    </font>
    <font>
      <sz val="11"/>
      <color indexed="62"/>
      <name val="BIZ UDP明朝 Medium"/>
      <family val="1"/>
    </font>
    <font>
      <b/>
      <sz val="11"/>
      <color indexed="63"/>
      <name val="BIZ UDP明朝 Medium"/>
      <family val="1"/>
    </font>
    <font>
      <b/>
      <sz val="11"/>
      <color indexed="52"/>
      <name val="BIZ UDP明朝 Medium"/>
      <family val="1"/>
    </font>
    <font>
      <sz val="11"/>
      <color indexed="52"/>
      <name val="BIZ UDP明朝 Medium"/>
      <family val="1"/>
    </font>
    <font>
      <b/>
      <sz val="11"/>
      <color indexed="9"/>
      <name val="BIZ UDP明朝 Medium"/>
      <family val="1"/>
    </font>
    <font>
      <sz val="11"/>
      <color indexed="53"/>
      <name val="BIZ UDP明朝 Medium"/>
      <family val="1"/>
    </font>
    <font>
      <i/>
      <sz val="11"/>
      <color indexed="23"/>
      <name val="BIZ UDP明朝 Medium"/>
      <family val="1"/>
    </font>
    <font>
      <b/>
      <sz val="11"/>
      <color indexed="8"/>
      <name val="BIZ UDP明朝 Medium"/>
      <family val="1"/>
    </font>
    <font>
      <sz val="11"/>
      <color indexed="9"/>
      <name val="BIZ UDP明朝 Medium"/>
      <family val="1"/>
    </font>
    <font>
      <sz val="11"/>
      <color indexed="8"/>
      <name val="游ゴシック"/>
      <family val="3"/>
    </font>
    <font>
      <sz val="8"/>
      <color indexed="8"/>
      <name val="MS PGothic"/>
      <family val="3"/>
    </font>
    <font>
      <sz val="6"/>
      <color indexed="8"/>
      <name val="MS PGothic"/>
      <family val="3"/>
    </font>
    <font>
      <sz val="9"/>
      <color indexed="8"/>
      <name val="MS PGothic"/>
      <family val="3"/>
    </font>
    <font>
      <sz val="11"/>
      <color indexed="8"/>
      <name val="ＭＳ Ｐゴシック"/>
      <family val="3"/>
    </font>
    <font>
      <sz val="11"/>
      <color theme="1"/>
      <name val="BIZ UDP明朝 Medium"/>
      <family val="1"/>
    </font>
    <font>
      <sz val="11"/>
      <color theme="0"/>
      <name val="BIZ UDP明朝 Medium"/>
      <family val="1"/>
    </font>
    <font>
      <sz val="18"/>
      <color theme="3"/>
      <name val="Calibri Light"/>
      <family val="3"/>
    </font>
    <font>
      <b/>
      <sz val="11"/>
      <color theme="0"/>
      <name val="BIZ UDP明朝 Medium"/>
      <family val="1"/>
    </font>
    <font>
      <sz val="11"/>
      <color rgb="FF9C5700"/>
      <name val="BIZ UDP明朝 Medium"/>
      <family val="1"/>
    </font>
    <font>
      <sz val="11"/>
      <color rgb="FFFA7D00"/>
      <name val="BIZ UDP明朝 Medium"/>
      <family val="1"/>
    </font>
    <font>
      <sz val="11"/>
      <color rgb="FF9C0006"/>
      <name val="BIZ UDP明朝 Medium"/>
      <family val="1"/>
    </font>
    <font>
      <b/>
      <sz val="11"/>
      <color rgb="FFFA7D00"/>
      <name val="BIZ UDP明朝 Medium"/>
      <family val="1"/>
    </font>
    <font>
      <sz val="11"/>
      <color rgb="FFFF0000"/>
      <name val="BIZ UDP明朝 Medium"/>
      <family val="1"/>
    </font>
    <font>
      <b/>
      <sz val="15"/>
      <color theme="3"/>
      <name val="BIZ UDP明朝 Medium"/>
      <family val="1"/>
    </font>
    <font>
      <b/>
      <sz val="13"/>
      <color theme="3"/>
      <name val="BIZ UDP明朝 Medium"/>
      <family val="1"/>
    </font>
    <font>
      <b/>
      <sz val="11"/>
      <color theme="3"/>
      <name val="BIZ UDP明朝 Medium"/>
      <family val="1"/>
    </font>
    <font>
      <b/>
      <sz val="11"/>
      <color theme="1"/>
      <name val="BIZ UDP明朝 Medium"/>
      <family val="1"/>
    </font>
    <font>
      <b/>
      <sz val="11"/>
      <color rgb="FF3F3F3F"/>
      <name val="BIZ UDP明朝 Medium"/>
      <family val="1"/>
    </font>
    <font>
      <i/>
      <sz val="11"/>
      <color rgb="FF7F7F7F"/>
      <name val="BIZ UDP明朝 Medium"/>
      <family val="1"/>
    </font>
    <font>
      <sz val="11"/>
      <color rgb="FF3F3F76"/>
      <name val="BIZ UDP明朝 Medium"/>
      <family val="1"/>
    </font>
    <font>
      <sz val="11"/>
      <color theme="1"/>
      <name val="Calibri"/>
      <family val="3"/>
    </font>
    <font>
      <sz val="11"/>
      <color rgb="FF006100"/>
      <name val="BIZ UDP明朝 Medium"/>
      <family val="1"/>
    </font>
    <font>
      <sz val="10"/>
      <color theme="1"/>
      <name val="ＭＳ Ｐゴシック"/>
      <family val="3"/>
    </font>
    <font>
      <sz val="8"/>
      <color rgb="FF000000"/>
      <name val="ＭＳ Ｐゴシック"/>
      <family val="3"/>
    </font>
    <font>
      <sz val="11"/>
      <color rgb="FF00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6" fillId="0" borderId="0">
      <alignment vertical="center"/>
      <protection/>
    </xf>
    <xf numFmtId="0" fontId="0" fillId="0" borderId="0" applyFill="0" applyProtection="0">
      <alignment/>
    </xf>
    <xf numFmtId="0" fontId="47" fillId="32" borderId="0" applyNumberFormat="0" applyBorder="0" applyAlignment="0" applyProtection="0"/>
  </cellStyleXfs>
  <cellXfs count="107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right" vertical="center"/>
      <protection/>
    </xf>
    <xf numFmtId="0" fontId="1" fillId="33" borderId="11" xfId="62" applyFont="1" applyFill="1" applyBorder="1" applyAlignment="1">
      <alignment horizontal="center" vertical="center"/>
    </xf>
    <xf numFmtId="0" fontId="1" fillId="33" borderId="12" xfId="62" applyFont="1" applyFill="1" applyBorder="1" applyAlignment="1">
      <alignment horizontal="center" vertical="center"/>
    </xf>
    <xf numFmtId="0" fontId="4" fillId="35" borderId="13" xfId="62" applyFont="1" applyFill="1" applyBorder="1" applyAlignment="1" applyProtection="1">
      <alignment horizontal="center" vertical="center"/>
      <protection/>
    </xf>
    <xf numFmtId="0" fontId="5" fillId="35" borderId="13" xfId="62" applyFont="1" applyFill="1" applyBorder="1" applyAlignment="1">
      <alignment horizontal="center" wrapText="1"/>
    </xf>
    <xf numFmtId="0" fontId="1" fillId="33" borderId="13" xfId="62" applyFont="1" applyFill="1" applyBorder="1" applyAlignment="1">
      <alignment horizontal="center" vertical="center"/>
    </xf>
    <xf numFmtId="0" fontId="1" fillId="0" borderId="10" xfId="62" applyFont="1" applyFill="1" applyBorder="1" applyAlignment="1" applyProtection="1">
      <alignment horizontal="right" vertical="center"/>
      <protection/>
    </xf>
    <xf numFmtId="0" fontId="1" fillId="0" borderId="13" xfId="62" applyFont="1" applyFill="1" applyBorder="1" applyAlignment="1">
      <alignment horizontal="right" vertical="center"/>
    </xf>
    <xf numFmtId="0" fontId="6" fillId="0" borderId="13" xfId="62" applyFont="1" applyFill="1" applyBorder="1" applyProtection="1">
      <alignment/>
      <protection/>
    </xf>
    <xf numFmtId="0" fontId="1" fillId="0" borderId="10" xfId="62" applyFont="1" applyFill="1" applyBorder="1" applyAlignment="1">
      <alignment horizontal="right" vertical="center"/>
    </xf>
    <xf numFmtId="0" fontId="1" fillId="0" borderId="14" xfId="62" applyFont="1" applyFill="1" applyBorder="1" applyAlignment="1">
      <alignment horizontal="right" vertical="center"/>
    </xf>
    <xf numFmtId="0" fontId="1" fillId="34" borderId="10" xfId="0" applyFont="1" applyFill="1" applyBorder="1" applyAlignment="1" applyProtection="1">
      <alignment horizontal="right" vertical="center"/>
      <protection/>
    </xf>
    <xf numFmtId="0" fontId="48" fillId="0" borderId="13" xfId="63" applyFont="1" applyBorder="1" applyAlignment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0" fillId="35" borderId="15" xfId="62" applyFill="1" applyBorder="1" applyAlignment="1" applyProtection="1">
      <alignment horizontal="center"/>
      <protection/>
    </xf>
    <xf numFmtId="0" fontId="0" fillId="35" borderId="16" xfId="62" applyFill="1" applyBorder="1" applyAlignment="1" applyProtection="1">
      <alignment horizontal="center"/>
      <protection/>
    </xf>
    <xf numFmtId="0" fontId="0" fillId="35" borderId="17" xfId="62" applyFill="1" applyBorder="1" applyAlignment="1" applyProtection="1">
      <alignment horizontal="center"/>
      <protection/>
    </xf>
    <xf numFmtId="0" fontId="7" fillId="33" borderId="15" xfId="60" applyFont="1" applyFill="1" applyBorder="1" applyAlignment="1" applyProtection="1">
      <alignment horizontal="center" vertical="center"/>
      <protection/>
    </xf>
    <xf numFmtId="0" fontId="7" fillId="33" borderId="16" xfId="60" applyFont="1" applyFill="1" applyBorder="1" applyAlignment="1" applyProtection="1">
      <alignment horizontal="center" vertical="center"/>
      <protection/>
    </xf>
    <xf numFmtId="0" fontId="7" fillId="33" borderId="17" xfId="60" applyFont="1" applyFill="1" applyBorder="1" applyAlignment="1" applyProtection="1">
      <alignment horizontal="center" vertical="center"/>
      <protection/>
    </xf>
    <xf numFmtId="0" fontId="48" fillId="0" borderId="15" xfId="63" applyFont="1" applyBorder="1" applyAlignment="1">
      <alignment horizontal="left" vertical="center"/>
      <protection/>
    </xf>
    <xf numFmtId="0" fontId="48" fillId="0" borderId="16" xfId="63" applyFont="1" applyBorder="1" applyAlignment="1">
      <alignment horizontal="left" vertical="center"/>
      <protection/>
    </xf>
    <xf numFmtId="0" fontId="48" fillId="0" borderId="17" xfId="63" applyFont="1" applyBorder="1" applyAlignment="1">
      <alignment horizontal="left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3" xfId="62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horizontal="left" vertical="center"/>
      <protection/>
    </xf>
    <xf numFmtId="0" fontId="1" fillId="0" borderId="12" xfId="0" applyFont="1" applyFill="1" applyBorder="1" applyAlignment="1" applyProtection="1">
      <alignment horizontal="left" vertical="center"/>
      <protection/>
    </xf>
    <xf numFmtId="0" fontId="1" fillId="0" borderId="18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right" vertical="center"/>
      <protection/>
    </xf>
    <xf numFmtId="0" fontId="49" fillId="36" borderId="13" xfId="0" applyFont="1" applyFill="1" applyBorder="1" applyAlignment="1" applyProtection="1">
      <alignment horizontal="right"/>
      <protection/>
    </xf>
    <xf numFmtId="0" fontId="0" fillId="36" borderId="13" xfId="0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right" vertical="center"/>
      <protection/>
    </xf>
    <xf numFmtId="0" fontId="1" fillId="0" borderId="19" xfId="0" applyFont="1" applyFill="1" applyBorder="1" applyAlignment="1" applyProtection="1">
      <alignment vertical="center"/>
      <protection/>
    </xf>
    <xf numFmtId="0" fontId="1" fillId="0" borderId="20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34" borderId="14" xfId="0" applyFont="1" applyFill="1" applyBorder="1" applyAlignment="1" applyProtection="1">
      <alignment horizontal="right" vertical="center"/>
      <protection/>
    </xf>
    <xf numFmtId="0" fontId="1" fillId="34" borderId="21" xfId="0" applyFont="1" applyFill="1" applyBorder="1" applyAlignment="1" applyProtection="1">
      <alignment horizontal="right" vertical="center"/>
      <protection/>
    </xf>
    <xf numFmtId="0" fontId="1" fillId="34" borderId="10" xfId="0" applyFont="1" applyFill="1" applyBorder="1" applyAlignment="1" applyProtection="1">
      <alignment horizontal="left" vertical="center"/>
      <protection/>
    </xf>
    <xf numFmtId="0" fontId="1" fillId="34" borderId="10" xfId="0" applyFont="1" applyFill="1" applyBorder="1" applyAlignment="1" applyProtection="1">
      <alignment horizontal="right" vertical="center"/>
      <protection/>
    </xf>
    <xf numFmtId="0" fontId="1" fillId="0" borderId="19" xfId="0" applyFont="1" applyFill="1" applyBorder="1" applyAlignment="1" applyProtection="1">
      <alignment horizontal="right" vertical="center"/>
      <protection/>
    </xf>
    <xf numFmtId="0" fontId="1" fillId="0" borderId="20" xfId="0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right" vertical="center"/>
      <protection/>
    </xf>
    <xf numFmtId="0" fontId="26" fillId="33" borderId="10" xfId="0" applyFont="1" applyFill="1" applyBorder="1" applyAlignment="1" applyProtection="1">
      <alignment horizontal="center" vertical="center"/>
      <protection/>
    </xf>
    <xf numFmtId="0" fontId="27" fillId="33" borderId="10" xfId="0" applyFont="1" applyFill="1" applyBorder="1" applyAlignment="1" applyProtection="1">
      <alignment horizontal="center" vertical="center" wrapText="1"/>
      <protection/>
    </xf>
    <xf numFmtId="0" fontId="26" fillId="33" borderId="10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26" fillId="33" borderId="19" xfId="0" applyFont="1" applyFill="1" applyBorder="1" applyAlignment="1" applyProtection="1">
      <alignment horizontal="center" vertical="center"/>
      <protection/>
    </xf>
    <xf numFmtId="0" fontId="27" fillId="33" borderId="19" xfId="0" applyFont="1" applyFill="1" applyBorder="1" applyAlignment="1" applyProtection="1">
      <alignment horizontal="center" vertical="center" wrapText="1"/>
      <protection/>
    </xf>
    <xf numFmtId="0" fontId="26" fillId="33" borderId="19" xfId="0" applyFont="1" applyFill="1" applyBorder="1" applyAlignment="1" applyProtection="1">
      <alignment horizontal="center" vertical="center" wrapText="1"/>
      <protection/>
    </xf>
    <xf numFmtId="0" fontId="1" fillId="0" borderId="10" xfId="61" applyFont="1" applyFill="1" applyBorder="1" applyAlignment="1" applyProtection="1">
      <alignment vertical="center"/>
      <protection/>
    </xf>
    <xf numFmtId="0" fontId="28" fillId="0" borderId="14" xfId="61" applyFont="1" applyFill="1" applyBorder="1" applyAlignment="1" applyProtection="1">
      <alignment vertical="center"/>
      <protection/>
    </xf>
    <xf numFmtId="0" fontId="1" fillId="0" borderId="19" xfId="61" applyFont="1" applyFill="1" applyBorder="1" applyAlignment="1" applyProtection="1">
      <alignment vertical="center"/>
      <protection/>
    </xf>
    <xf numFmtId="0" fontId="1" fillId="0" borderId="13" xfId="61" applyFont="1" applyFill="1" applyBorder="1" applyAlignment="1" applyProtection="1">
      <alignment vertical="center"/>
      <protection/>
    </xf>
    <xf numFmtId="0" fontId="1" fillId="0" borderId="10" xfId="64" applyFont="1" applyFill="1" applyBorder="1" applyAlignment="1" applyProtection="1">
      <alignment vertical="center"/>
      <protection/>
    </xf>
    <xf numFmtId="0" fontId="0" fillId="6" borderId="13" xfId="0" applyFill="1" applyBorder="1" applyAlignment="1" applyProtection="1">
      <alignment/>
      <protection/>
    </xf>
    <xf numFmtId="0" fontId="50" fillId="6" borderId="13" xfId="0" applyFont="1" applyFill="1" applyBorder="1" applyAlignment="1" applyProtection="1">
      <alignment horizontal="right"/>
      <protection/>
    </xf>
    <xf numFmtId="0" fontId="49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50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vertical="center"/>
      <protection/>
    </xf>
    <xf numFmtId="0" fontId="50" fillId="0" borderId="0" xfId="0" applyFont="1" applyFill="1" applyAlignment="1" applyProtection="1">
      <alignment horizontal="right"/>
      <protection/>
    </xf>
    <xf numFmtId="0" fontId="1" fillId="0" borderId="14" xfId="61" applyFont="1" applyFill="1" applyBorder="1" applyAlignment="1" applyProtection="1">
      <alignment vertical="center"/>
      <protection/>
    </xf>
    <xf numFmtId="0" fontId="50" fillId="0" borderId="13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/>
      <protection/>
    </xf>
    <xf numFmtId="0" fontId="1" fillId="0" borderId="19" xfId="0" applyFont="1" applyFill="1" applyBorder="1" applyAlignment="1" applyProtection="1">
      <alignment vertical="center"/>
      <protection/>
    </xf>
    <xf numFmtId="0" fontId="1" fillId="0" borderId="20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1" fillId="34" borderId="21" xfId="0" applyFont="1" applyFill="1" applyBorder="1" applyAlignment="1" applyProtection="1">
      <alignment horizontal="center" vertical="center"/>
      <protection/>
    </xf>
    <xf numFmtId="0" fontId="1" fillId="37" borderId="10" xfId="0" applyFont="1" applyFill="1" applyBorder="1" applyAlignment="1" applyProtection="1">
      <alignment horizontal="left" vertical="center"/>
      <protection/>
    </xf>
    <xf numFmtId="0" fontId="1" fillId="37" borderId="10" xfId="0" applyFont="1" applyFill="1" applyBorder="1" applyAlignment="1" applyProtection="1">
      <alignment horizontal="right" vertical="center"/>
      <protection/>
    </xf>
    <xf numFmtId="0" fontId="1" fillId="37" borderId="10" xfId="0" applyNumberFormat="1" applyFont="1" applyFill="1" applyBorder="1" applyAlignment="1" applyProtection="1">
      <alignment horizontal="right" vertical="center"/>
      <protection/>
    </xf>
    <xf numFmtId="0" fontId="1" fillId="37" borderId="19" xfId="0" applyFont="1" applyFill="1" applyBorder="1" applyAlignment="1" applyProtection="1">
      <alignment horizontal="right" vertical="center"/>
      <protection/>
    </xf>
    <xf numFmtId="0" fontId="1" fillId="37" borderId="19" xfId="0" applyFont="1" applyFill="1" applyBorder="1" applyAlignment="1" applyProtection="1">
      <alignment horizontal="left" vertical="center"/>
      <protection/>
    </xf>
    <xf numFmtId="0" fontId="26" fillId="37" borderId="14" xfId="0" applyFont="1" applyFill="1" applyBorder="1" applyAlignment="1" applyProtection="1">
      <alignment horizontal="right" vertical="center"/>
      <protection/>
    </xf>
    <xf numFmtId="0" fontId="26" fillId="37" borderId="21" xfId="0" applyFont="1" applyFill="1" applyBorder="1" applyAlignment="1" applyProtection="1">
      <alignment horizontal="right" vertical="center"/>
      <protection/>
    </xf>
    <xf numFmtId="0" fontId="1" fillId="37" borderId="10" xfId="0" applyFont="1" applyFill="1" applyBorder="1" applyAlignment="1" applyProtection="1">
      <alignment horizontal="left" vertical="center"/>
      <protection/>
    </xf>
    <xf numFmtId="0" fontId="1" fillId="37" borderId="10" xfId="0" applyFont="1" applyFill="1" applyBorder="1" applyAlignment="1" applyProtection="1">
      <alignment horizontal="center" vertical="center"/>
      <protection/>
    </xf>
    <xf numFmtId="0" fontId="26" fillId="37" borderId="14" xfId="0" applyFont="1" applyFill="1" applyBorder="1" applyAlignment="1" applyProtection="1">
      <alignment horizontal="center" vertical="center"/>
      <protection/>
    </xf>
    <xf numFmtId="0" fontId="26" fillId="37" borderId="21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C33"/>
      <rgbColor rgb="00FFCC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M3" sqref="M3"/>
    </sheetView>
  </sheetViews>
  <sheetFormatPr defaultColWidth="9.140625" defaultRowHeight="15"/>
  <sheetData>
    <row r="1" ht="15">
      <c r="A1" s="1" t="s">
        <v>0</v>
      </c>
    </row>
    <row r="2" spans="1:10" ht="15">
      <c r="A2" s="41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">
      <c r="A3" s="3"/>
      <c r="B3" s="4" t="s">
        <v>2</v>
      </c>
      <c r="C3" s="4" t="s">
        <v>3</v>
      </c>
      <c r="D3" s="42" t="s">
        <v>4</v>
      </c>
      <c r="E3" s="38"/>
      <c r="F3" s="42" t="s">
        <v>5</v>
      </c>
      <c r="G3" s="38"/>
      <c r="H3" s="4" t="s">
        <v>6</v>
      </c>
      <c r="I3" s="42" t="s">
        <v>7</v>
      </c>
      <c r="J3" s="38"/>
    </row>
    <row r="4" spans="1:10" ht="15">
      <c r="A4" s="3"/>
      <c r="B4" s="3"/>
      <c r="C4" s="3"/>
      <c r="D4" s="4" t="s">
        <v>8</v>
      </c>
      <c r="E4" s="4" t="s">
        <v>9</v>
      </c>
      <c r="F4" s="4" t="s">
        <v>8</v>
      </c>
      <c r="G4" s="4" t="s">
        <v>9</v>
      </c>
      <c r="H4" s="4" t="s">
        <v>8</v>
      </c>
      <c r="I4" s="4" t="s">
        <v>2</v>
      </c>
      <c r="J4" s="4" t="s">
        <v>8</v>
      </c>
    </row>
    <row r="5" spans="1:10" ht="15">
      <c r="A5" s="2" t="s">
        <v>10</v>
      </c>
      <c r="B5" s="5">
        <v>72</v>
      </c>
      <c r="C5" s="5">
        <v>72</v>
      </c>
      <c r="D5" s="5">
        <v>0</v>
      </c>
      <c r="E5" s="5">
        <v>0</v>
      </c>
      <c r="F5" s="5">
        <v>0</v>
      </c>
      <c r="G5" s="5">
        <v>0</v>
      </c>
      <c r="H5" s="5">
        <v>72</v>
      </c>
      <c r="I5" s="5">
        <v>0</v>
      </c>
      <c r="J5" s="5">
        <v>0</v>
      </c>
    </row>
    <row r="6" spans="1:10" ht="15">
      <c r="A6" s="2" t="s">
        <v>11</v>
      </c>
      <c r="B6" s="5" t="s">
        <v>12</v>
      </c>
      <c r="C6" s="5" t="s">
        <v>13</v>
      </c>
      <c r="D6" s="5">
        <v>3</v>
      </c>
      <c r="E6" s="5">
        <v>56</v>
      </c>
      <c r="F6" s="5">
        <v>12</v>
      </c>
      <c r="G6" s="5">
        <v>50</v>
      </c>
      <c r="H6" s="5" t="s">
        <v>14</v>
      </c>
      <c r="I6" s="5">
        <v>6</v>
      </c>
      <c r="J6" s="5">
        <v>-9</v>
      </c>
    </row>
    <row r="8" spans="1:10" ht="15">
      <c r="A8" s="41" t="s">
        <v>15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ht="15">
      <c r="A9" s="3" t="s">
        <v>16</v>
      </c>
      <c r="B9" s="42" t="s">
        <v>17</v>
      </c>
      <c r="C9" s="38"/>
      <c r="D9" s="42" t="s">
        <v>18</v>
      </c>
      <c r="E9" s="38"/>
      <c r="F9" s="38"/>
      <c r="G9" s="38"/>
      <c r="H9" s="38"/>
      <c r="I9" s="38"/>
      <c r="J9" s="38"/>
    </row>
    <row r="10" spans="1:10" ht="15">
      <c r="A10" s="1" t="s">
        <v>19</v>
      </c>
      <c r="B10" s="5" t="s">
        <v>20</v>
      </c>
      <c r="C10" s="6"/>
      <c r="D10" s="37" t="s">
        <v>21</v>
      </c>
      <c r="E10" s="38"/>
      <c r="F10" s="38"/>
      <c r="G10" s="38"/>
      <c r="H10" s="38"/>
      <c r="I10" s="38"/>
      <c r="J10" s="38"/>
    </row>
    <row r="11" spans="1:10" ht="15">
      <c r="A11" s="1" t="s">
        <v>22</v>
      </c>
      <c r="B11" s="5" t="s">
        <v>23</v>
      </c>
      <c r="C11" s="6"/>
      <c r="D11" s="37" t="s">
        <v>24</v>
      </c>
      <c r="E11" s="38"/>
      <c r="F11" s="38"/>
      <c r="G11" s="38"/>
      <c r="H11" s="38"/>
      <c r="I11" s="38"/>
      <c r="J11" s="38"/>
    </row>
    <row r="12" spans="1:10" ht="15">
      <c r="A12" s="1" t="s">
        <v>25</v>
      </c>
      <c r="B12" s="5" t="s">
        <v>26</v>
      </c>
      <c r="C12" s="5" t="s">
        <v>27</v>
      </c>
      <c r="D12" s="37" t="s">
        <v>28</v>
      </c>
      <c r="E12" s="38"/>
      <c r="F12" s="38"/>
      <c r="G12" s="38"/>
      <c r="H12" s="38"/>
      <c r="I12" s="38"/>
      <c r="J12" s="38"/>
    </row>
    <row r="13" spans="1:10" ht="15">
      <c r="A13" s="1" t="s">
        <v>29</v>
      </c>
      <c r="B13" s="6"/>
      <c r="C13" s="6"/>
      <c r="D13" s="37" t="s">
        <v>30</v>
      </c>
      <c r="E13" s="38"/>
      <c r="F13" s="38"/>
      <c r="G13" s="38"/>
      <c r="H13" s="38"/>
      <c r="I13" s="38"/>
      <c r="J13" s="38"/>
    </row>
    <row r="14" spans="1:15" ht="15">
      <c r="A14" s="1" t="s">
        <v>31</v>
      </c>
      <c r="B14" s="6"/>
      <c r="C14" s="6"/>
      <c r="D14" s="37" t="s">
        <v>32</v>
      </c>
      <c r="E14" s="38"/>
      <c r="F14" s="38"/>
      <c r="G14" s="38"/>
      <c r="H14" s="38"/>
      <c r="I14" s="38"/>
      <c r="J14" s="38"/>
      <c r="L14" s="28" t="s">
        <v>55</v>
      </c>
      <c r="M14" s="29"/>
      <c r="N14" s="29"/>
      <c r="O14" s="30"/>
    </row>
    <row r="15" spans="1:15" ht="15">
      <c r="A15" s="1" t="s">
        <v>33</v>
      </c>
      <c r="B15" s="6"/>
      <c r="C15" s="6"/>
      <c r="D15" s="37" t="s">
        <v>34</v>
      </c>
      <c r="E15" s="38"/>
      <c r="F15" s="38"/>
      <c r="G15" s="38"/>
      <c r="H15" s="38"/>
      <c r="I15" s="38"/>
      <c r="J15" s="38"/>
      <c r="L15" s="31" t="s">
        <v>56</v>
      </c>
      <c r="M15" s="32"/>
      <c r="N15" s="33"/>
      <c r="O15" s="20" t="s">
        <v>57</v>
      </c>
    </row>
    <row r="16" spans="1:15" ht="15">
      <c r="A16" s="1" t="s">
        <v>35</v>
      </c>
      <c r="B16" s="6"/>
      <c r="C16" s="6"/>
      <c r="D16" s="37" t="s">
        <v>34</v>
      </c>
      <c r="E16" s="38"/>
      <c r="F16" s="38"/>
      <c r="G16" s="38"/>
      <c r="H16" s="38"/>
      <c r="I16" s="38"/>
      <c r="J16" s="38"/>
      <c r="L16" s="31" t="s">
        <v>58</v>
      </c>
      <c r="M16" s="32"/>
      <c r="N16" s="33"/>
      <c r="O16" s="20" t="s">
        <v>59</v>
      </c>
    </row>
    <row r="17" spans="1:15" ht="15">
      <c r="A17" s="1" t="s">
        <v>36</v>
      </c>
      <c r="B17" s="6"/>
      <c r="C17" s="6"/>
      <c r="D17" s="37" t="s">
        <v>34</v>
      </c>
      <c r="E17" s="38"/>
      <c r="F17" s="38"/>
      <c r="G17" s="38"/>
      <c r="H17" s="38"/>
      <c r="I17" s="38"/>
      <c r="J17" s="38"/>
      <c r="L17" s="31" t="s">
        <v>60</v>
      </c>
      <c r="M17" s="32"/>
      <c r="N17" s="33"/>
      <c r="O17" s="20" t="s">
        <v>61</v>
      </c>
    </row>
    <row r="19" spans="1:11" ht="15">
      <c r="A19" s="34" t="s">
        <v>37</v>
      </c>
      <c r="B19" s="35"/>
      <c r="C19" s="35"/>
      <c r="D19" s="35"/>
      <c r="E19" s="35"/>
      <c r="F19" s="35"/>
      <c r="G19" s="35"/>
      <c r="H19" s="36"/>
      <c r="I19" s="21"/>
      <c r="J19" s="21"/>
      <c r="K19" s="22"/>
    </row>
    <row r="20" spans="1:18" ht="15">
      <c r="A20" s="39" t="s">
        <v>38</v>
      </c>
      <c r="B20" s="39" t="s">
        <v>39</v>
      </c>
      <c r="C20" s="39" t="s">
        <v>10</v>
      </c>
      <c r="D20" s="39" t="s">
        <v>62</v>
      </c>
      <c r="E20" s="23" t="s">
        <v>38</v>
      </c>
      <c r="F20" s="23" t="s">
        <v>40</v>
      </c>
      <c r="G20" s="23" t="s">
        <v>41</v>
      </c>
      <c r="H20" s="24" t="s">
        <v>42</v>
      </c>
      <c r="I20" s="40" t="s">
        <v>44</v>
      </c>
      <c r="J20" s="40"/>
      <c r="K20" s="40"/>
      <c r="L20" s="40"/>
      <c r="M20" s="40"/>
      <c r="N20" s="40"/>
      <c r="O20" s="40"/>
      <c r="P20" s="25"/>
      <c r="Q20" s="26"/>
      <c r="R20" s="27"/>
    </row>
    <row r="21" spans="1:18" ht="22.5">
      <c r="A21" s="38"/>
      <c r="B21" s="38"/>
      <c r="C21" s="38"/>
      <c r="D21" s="38"/>
      <c r="E21" s="4" t="s">
        <v>11</v>
      </c>
      <c r="F21" s="4" t="s">
        <v>11</v>
      </c>
      <c r="G21" s="4" t="s">
        <v>11</v>
      </c>
      <c r="H21" s="4" t="s">
        <v>11</v>
      </c>
      <c r="I21" s="9" t="s">
        <v>45</v>
      </c>
      <c r="J21" s="9" t="s">
        <v>46</v>
      </c>
      <c r="K21" s="9" t="s">
        <v>47</v>
      </c>
      <c r="L21" s="9" t="s">
        <v>48</v>
      </c>
      <c r="M21" s="9" t="s">
        <v>49</v>
      </c>
      <c r="N21" s="9" t="s">
        <v>50</v>
      </c>
      <c r="O21" s="10" t="s">
        <v>51</v>
      </c>
      <c r="P21" s="11" t="s">
        <v>52</v>
      </c>
      <c r="Q21" s="12" t="s">
        <v>53</v>
      </c>
      <c r="R21" s="13" t="s">
        <v>54</v>
      </c>
    </row>
    <row r="22" spans="1:18" ht="15">
      <c r="A22" s="2">
        <v>1</v>
      </c>
      <c r="B22" s="2">
        <v>2</v>
      </c>
      <c r="C22" s="5">
        <v>10</v>
      </c>
      <c r="D22" s="5">
        <v>80</v>
      </c>
      <c r="E22" s="5">
        <v>328</v>
      </c>
      <c r="F22" s="5">
        <v>143</v>
      </c>
      <c r="G22" s="5">
        <v>185</v>
      </c>
      <c r="H22" s="5"/>
      <c r="I22" s="14">
        <v>327</v>
      </c>
      <c r="J22" s="14">
        <v>0</v>
      </c>
      <c r="K22" s="14">
        <v>0</v>
      </c>
      <c r="L22" s="14">
        <v>0</v>
      </c>
      <c r="M22" s="14">
        <v>1</v>
      </c>
      <c r="N22" s="14">
        <v>0</v>
      </c>
      <c r="O22" s="14">
        <v>0</v>
      </c>
      <c r="P22" s="15">
        <v>72</v>
      </c>
      <c r="Q22" s="16">
        <f>E22-P22</f>
        <v>256</v>
      </c>
      <c r="R22" s="15">
        <v>76</v>
      </c>
    </row>
    <row r="23" spans="1:18" ht="15">
      <c r="A23" s="2">
        <v>2</v>
      </c>
      <c r="B23" s="2">
        <v>2</v>
      </c>
      <c r="C23" s="5">
        <v>14</v>
      </c>
      <c r="D23" s="5">
        <v>76</v>
      </c>
      <c r="E23" s="5">
        <v>384</v>
      </c>
      <c r="F23" s="5">
        <v>190</v>
      </c>
      <c r="G23" s="5">
        <v>194</v>
      </c>
      <c r="H23" s="5"/>
      <c r="I23" s="14">
        <v>370</v>
      </c>
      <c r="J23" s="14">
        <v>1</v>
      </c>
      <c r="K23" s="14">
        <v>0</v>
      </c>
      <c r="L23" s="14">
        <v>12</v>
      </c>
      <c r="M23" s="14">
        <v>1</v>
      </c>
      <c r="N23" s="14">
        <v>0</v>
      </c>
      <c r="O23" s="14">
        <v>0</v>
      </c>
      <c r="P23" s="15">
        <v>20</v>
      </c>
      <c r="Q23" s="16">
        <f>E23-P23</f>
        <v>364</v>
      </c>
      <c r="R23" s="15">
        <v>45</v>
      </c>
    </row>
    <row r="24" spans="1:18" ht="15">
      <c r="A24" s="2">
        <v>3</v>
      </c>
      <c r="B24" s="2">
        <v>2</v>
      </c>
      <c r="C24" s="5">
        <v>17</v>
      </c>
      <c r="D24" s="5">
        <v>76.8</v>
      </c>
      <c r="E24" s="5">
        <v>388</v>
      </c>
      <c r="F24" s="5">
        <v>198</v>
      </c>
      <c r="G24" s="5">
        <v>190</v>
      </c>
      <c r="H24" s="5"/>
      <c r="I24" s="17">
        <v>374</v>
      </c>
      <c r="J24" s="17">
        <v>1</v>
      </c>
      <c r="K24" s="17">
        <v>0</v>
      </c>
      <c r="L24" s="17">
        <v>2</v>
      </c>
      <c r="M24" s="17">
        <v>2</v>
      </c>
      <c r="N24" s="17">
        <v>9</v>
      </c>
      <c r="O24" s="18">
        <v>0</v>
      </c>
      <c r="P24" s="15">
        <v>35</v>
      </c>
      <c r="Q24" s="16">
        <f>E24-P24</f>
        <v>353</v>
      </c>
      <c r="R24" s="15">
        <v>52</v>
      </c>
    </row>
    <row r="25" spans="1:18" ht="15">
      <c r="A25" s="2">
        <v>4</v>
      </c>
      <c r="B25" s="2">
        <v>3</v>
      </c>
      <c r="C25" s="5">
        <v>16</v>
      </c>
      <c r="D25" s="5">
        <v>66.9</v>
      </c>
      <c r="E25" s="5">
        <v>496</v>
      </c>
      <c r="F25" s="5">
        <v>171</v>
      </c>
      <c r="G25" s="5">
        <v>147</v>
      </c>
      <c r="H25" s="5">
        <v>178</v>
      </c>
      <c r="I25" s="17">
        <v>481</v>
      </c>
      <c r="J25" s="17">
        <v>0</v>
      </c>
      <c r="K25" s="17">
        <v>0</v>
      </c>
      <c r="L25" s="17">
        <v>15</v>
      </c>
      <c r="M25" s="17">
        <v>0</v>
      </c>
      <c r="N25" s="17">
        <v>0</v>
      </c>
      <c r="O25" s="18">
        <v>0</v>
      </c>
      <c r="P25" s="15">
        <v>86</v>
      </c>
      <c r="Q25" s="16">
        <f>E25-P25</f>
        <v>410</v>
      </c>
      <c r="R25" s="15">
        <v>113</v>
      </c>
    </row>
    <row r="26" spans="1:18" ht="15">
      <c r="A26" s="2">
        <v>5</v>
      </c>
      <c r="B26" s="2">
        <v>2</v>
      </c>
      <c r="C26" s="5">
        <v>15</v>
      </c>
      <c r="D26" s="5">
        <v>76.5</v>
      </c>
      <c r="E26" s="5">
        <v>450</v>
      </c>
      <c r="F26" s="5">
        <v>242</v>
      </c>
      <c r="G26" s="5">
        <v>208</v>
      </c>
      <c r="H26" s="5"/>
      <c r="I26" s="17">
        <v>436</v>
      </c>
      <c r="J26" s="17">
        <v>0</v>
      </c>
      <c r="K26" s="17">
        <v>1</v>
      </c>
      <c r="L26" s="17">
        <v>11</v>
      </c>
      <c r="M26" s="17">
        <v>2</v>
      </c>
      <c r="N26" s="17">
        <v>0</v>
      </c>
      <c r="O26" s="18">
        <v>0</v>
      </c>
      <c r="P26" s="15">
        <v>51</v>
      </c>
      <c r="Q26" s="16">
        <f>E26-P26</f>
        <v>399</v>
      </c>
      <c r="R26" s="15">
        <v>76</v>
      </c>
    </row>
    <row r="27" spans="1:18" ht="15">
      <c r="A27" s="7" t="s">
        <v>43</v>
      </c>
      <c r="B27" s="8">
        <v>11</v>
      </c>
      <c r="C27" s="8">
        <v>72</v>
      </c>
      <c r="D27" s="8">
        <v>75.2</v>
      </c>
      <c r="E27" s="8" t="s">
        <v>14</v>
      </c>
      <c r="F27" s="8">
        <v>944</v>
      </c>
      <c r="G27" s="8">
        <v>924</v>
      </c>
      <c r="H27" s="8">
        <v>178</v>
      </c>
      <c r="I27" s="19">
        <f>SUM(I22:I26)</f>
        <v>1988</v>
      </c>
      <c r="J27" s="19">
        <f aca="true" t="shared" si="0" ref="J27:O27">SUM(J22:J26)</f>
        <v>2</v>
      </c>
      <c r="K27" s="19">
        <f t="shared" si="0"/>
        <v>1</v>
      </c>
      <c r="L27" s="19">
        <f t="shared" si="0"/>
        <v>40</v>
      </c>
      <c r="M27" s="19">
        <f t="shared" si="0"/>
        <v>6</v>
      </c>
      <c r="N27" s="19">
        <f t="shared" si="0"/>
        <v>9</v>
      </c>
      <c r="O27" s="19">
        <f t="shared" si="0"/>
        <v>0</v>
      </c>
      <c r="P27" s="19">
        <f>SUM(P22:P26)</f>
        <v>264</v>
      </c>
      <c r="Q27" s="19">
        <f>SUM(Q22:Q26)</f>
        <v>1782</v>
      </c>
      <c r="R27" s="19">
        <f>SUM(R22:R26)</f>
        <v>362</v>
      </c>
    </row>
  </sheetData>
  <sheetProtection formatCells="0" formatColumns="0" formatRows="0" insertColumns="0" insertRows="0" insertHyperlinks="0" deleteColumns="0" deleteRows="0" sort="0" autoFilter="0" pivotTables="0"/>
  <mergeCells count="26">
    <mergeCell ref="A2:J2"/>
    <mergeCell ref="D3:E3"/>
    <mergeCell ref="F3:G3"/>
    <mergeCell ref="I3:J3"/>
    <mergeCell ref="A8:J8"/>
    <mergeCell ref="B9:C9"/>
    <mergeCell ref="D9:J9"/>
    <mergeCell ref="C20:C21"/>
    <mergeCell ref="D20:D21"/>
    <mergeCell ref="I20:O20"/>
    <mergeCell ref="D10:J10"/>
    <mergeCell ref="D11:J11"/>
    <mergeCell ref="D12:J12"/>
    <mergeCell ref="D13:J13"/>
    <mergeCell ref="D14:J14"/>
    <mergeCell ref="D15:J15"/>
    <mergeCell ref="P20:R20"/>
    <mergeCell ref="L14:O14"/>
    <mergeCell ref="L15:N15"/>
    <mergeCell ref="L16:N16"/>
    <mergeCell ref="L17:N17"/>
    <mergeCell ref="A19:H19"/>
    <mergeCell ref="D16:J16"/>
    <mergeCell ref="D17:J17"/>
    <mergeCell ref="A20:A21"/>
    <mergeCell ref="B20:B21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zoomScalePageLayoutView="0" workbookViewId="0" topLeftCell="A1">
      <selection activeCell="I95" sqref="I95"/>
    </sheetView>
  </sheetViews>
  <sheetFormatPr defaultColWidth="9.140625" defaultRowHeight="15"/>
  <cols>
    <col min="1" max="1" width="8.28125" style="0" customWidth="1"/>
    <col min="2" max="2" width="2.8515625" style="0" bestFit="1" customWidth="1"/>
    <col min="3" max="3" width="2.7109375" style="0" bestFit="1" customWidth="1"/>
    <col min="4" max="4" width="14.28125" style="0" bestFit="1" customWidth="1"/>
    <col min="5" max="5" width="5.421875" style="0" bestFit="1" customWidth="1"/>
    <col min="6" max="6" width="9.57421875" style="0" bestFit="1" customWidth="1"/>
    <col min="7" max="7" width="5.421875" style="0" bestFit="1" customWidth="1"/>
    <col min="8" max="8" width="7.7109375" style="0" bestFit="1" customWidth="1"/>
    <col min="9" max="9" width="6.140625" style="0" bestFit="1" customWidth="1"/>
    <col min="10" max="10" width="7.28125" style="0" bestFit="1" customWidth="1"/>
    <col min="11" max="12" width="5.421875" style="0" bestFit="1" customWidth="1"/>
    <col min="13" max="13" width="7.28125" style="0" bestFit="1" customWidth="1"/>
    <col min="14" max="14" width="5.421875" style="0" bestFit="1" customWidth="1"/>
    <col min="15" max="15" width="7.28125" style="0" bestFit="1" customWidth="1"/>
    <col min="17" max="17" width="11.140625" style="0" bestFit="1" customWidth="1"/>
  </cols>
  <sheetData>
    <row r="1" spans="1:6" ht="15">
      <c r="A1" s="43" t="s">
        <v>63</v>
      </c>
      <c r="B1" s="44"/>
      <c r="C1" s="44"/>
      <c r="D1" s="44"/>
      <c r="E1" s="44"/>
      <c r="F1" s="44"/>
    </row>
    <row r="2" spans="1:17" ht="15">
      <c r="A2" s="42" t="s">
        <v>64</v>
      </c>
      <c r="B2" s="38"/>
      <c r="C2" s="38"/>
      <c r="D2" s="38"/>
      <c r="E2" s="42" t="s">
        <v>65</v>
      </c>
      <c r="F2" s="38"/>
      <c r="G2" s="42" t="s">
        <v>66</v>
      </c>
      <c r="H2" s="38"/>
      <c r="I2" s="42" t="s">
        <v>67</v>
      </c>
      <c r="J2" s="38"/>
      <c r="K2" s="38"/>
      <c r="L2" s="38"/>
      <c r="M2" s="38"/>
      <c r="N2" s="38"/>
      <c r="O2" s="42" t="s">
        <v>68</v>
      </c>
      <c r="P2" s="38"/>
      <c r="Q2" s="42" t="s">
        <v>69</v>
      </c>
    </row>
    <row r="3" spans="1:17" ht="15">
      <c r="A3" s="4" t="s">
        <v>70</v>
      </c>
      <c r="B3" s="4" t="s">
        <v>38</v>
      </c>
      <c r="C3" s="4" t="s">
        <v>71</v>
      </c>
      <c r="D3" s="4" t="s">
        <v>72</v>
      </c>
      <c r="E3" s="4" t="s">
        <v>17</v>
      </c>
      <c r="F3" s="4" t="s">
        <v>73</v>
      </c>
      <c r="G3" s="4" t="s">
        <v>17</v>
      </c>
      <c r="H3" s="4" t="s">
        <v>74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75</v>
      </c>
      <c r="N3" s="4" t="s">
        <v>76</v>
      </c>
      <c r="O3" s="4" t="s">
        <v>77</v>
      </c>
      <c r="P3" s="4" t="s">
        <v>78</v>
      </c>
      <c r="Q3" s="38"/>
    </row>
    <row r="4" spans="1:17" ht="15">
      <c r="A4" s="1" t="s">
        <v>64</v>
      </c>
      <c r="B4" s="1">
        <v>1</v>
      </c>
      <c r="C4" s="1">
        <v>1</v>
      </c>
      <c r="D4" s="1" t="s">
        <v>79</v>
      </c>
      <c r="E4" s="5">
        <v>0</v>
      </c>
      <c r="F4" s="5">
        <v>0</v>
      </c>
      <c r="G4" s="5">
        <v>0</v>
      </c>
      <c r="H4" s="5">
        <v>0</v>
      </c>
      <c r="I4" s="5">
        <v>30</v>
      </c>
      <c r="J4" s="5">
        <v>30</v>
      </c>
      <c r="K4" s="5">
        <v>0</v>
      </c>
      <c r="L4" s="5">
        <v>0</v>
      </c>
      <c r="M4" s="5">
        <v>30</v>
      </c>
      <c r="N4" s="5">
        <v>7</v>
      </c>
      <c r="O4" s="5">
        <v>3</v>
      </c>
      <c r="P4" s="5">
        <v>7</v>
      </c>
      <c r="Q4" s="5">
        <v>100</v>
      </c>
    </row>
    <row r="5" spans="1:17" ht="15">
      <c r="A5" s="1" t="s">
        <v>64</v>
      </c>
      <c r="B5" s="1">
        <v>1</v>
      </c>
      <c r="C5" s="1">
        <v>1</v>
      </c>
      <c r="D5" s="1" t="s">
        <v>80</v>
      </c>
      <c r="E5" s="5">
        <v>0</v>
      </c>
      <c r="F5" s="5">
        <v>0</v>
      </c>
      <c r="G5" s="5">
        <v>1</v>
      </c>
      <c r="H5" s="5">
        <v>66</v>
      </c>
      <c r="I5" s="5">
        <v>8</v>
      </c>
      <c r="J5" s="5">
        <v>8</v>
      </c>
      <c r="K5" s="5">
        <v>0</v>
      </c>
      <c r="L5" s="5">
        <v>0</v>
      </c>
      <c r="M5" s="5">
        <v>8</v>
      </c>
      <c r="N5" s="5">
        <v>0</v>
      </c>
      <c r="O5" s="5">
        <v>0</v>
      </c>
      <c r="P5" s="5">
        <v>0</v>
      </c>
      <c r="Q5" s="5">
        <v>100</v>
      </c>
    </row>
    <row r="6" spans="1:17" ht="15">
      <c r="A6" s="1" t="s">
        <v>64</v>
      </c>
      <c r="B6" s="1">
        <v>1</v>
      </c>
      <c r="C6" s="1">
        <v>1</v>
      </c>
      <c r="D6" s="1" t="s">
        <v>81</v>
      </c>
      <c r="E6" s="5">
        <v>0</v>
      </c>
      <c r="F6" s="5">
        <v>0</v>
      </c>
      <c r="G6" s="5">
        <v>0</v>
      </c>
      <c r="H6" s="5">
        <v>0</v>
      </c>
      <c r="I6" s="5">
        <v>32</v>
      </c>
      <c r="J6" s="5">
        <v>33</v>
      </c>
      <c r="K6" s="5">
        <v>0</v>
      </c>
      <c r="L6" s="5">
        <v>0</v>
      </c>
      <c r="M6" s="5">
        <v>33</v>
      </c>
      <c r="N6" s="5">
        <v>4</v>
      </c>
      <c r="O6" s="5">
        <v>4</v>
      </c>
      <c r="P6" s="5">
        <v>4</v>
      </c>
      <c r="Q6" s="5">
        <v>39.6</v>
      </c>
    </row>
    <row r="7" spans="1:17" ht="15">
      <c r="A7" s="1" t="s">
        <v>64</v>
      </c>
      <c r="B7" s="1">
        <v>1</v>
      </c>
      <c r="C7" s="1">
        <v>1</v>
      </c>
      <c r="D7" s="1" t="s">
        <v>82</v>
      </c>
      <c r="E7" s="5">
        <v>2</v>
      </c>
      <c r="F7" s="5" t="s">
        <v>83</v>
      </c>
      <c r="G7" s="5">
        <v>0</v>
      </c>
      <c r="H7" s="5">
        <v>0</v>
      </c>
      <c r="I7" s="5">
        <v>54</v>
      </c>
      <c r="J7" s="5">
        <v>55</v>
      </c>
      <c r="K7" s="5">
        <v>0</v>
      </c>
      <c r="L7" s="5">
        <v>0</v>
      </c>
      <c r="M7" s="5">
        <v>55</v>
      </c>
      <c r="N7" s="5">
        <v>17</v>
      </c>
      <c r="O7" s="5">
        <v>10</v>
      </c>
      <c r="P7" s="5">
        <v>15</v>
      </c>
      <c r="Q7" s="5">
        <v>86.6</v>
      </c>
    </row>
    <row r="8" spans="1:17" ht="15">
      <c r="A8" s="1" t="s">
        <v>64</v>
      </c>
      <c r="B8" s="1">
        <v>1</v>
      </c>
      <c r="C8" s="1">
        <v>1</v>
      </c>
      <c r="D8" s="1" t="s">
        <v>84</v>
      </c>
      <c r="E8" s="5">
        <v>1</v>
      </c>
      <c r="F8" s="5" t="s">
        <v>85</v>
      </c>
      <c r="G8" s="5">
        <v>0</v>
      </c>
      <c r="H8" s="5">
        <v>0</v>
      </c>
      <c r="I8" s="5">
        <v>17</v>
      </c>
      <c r="J8" s="5">
        <v>17</v>
      </c>
      <c r="K8" s="5">
        <v>0</v>
      </c>
      <c r="L8" s="5">
        <v>0</v>
      </c>
      <c r="M8" s="5">
        <v>17</v>
      </c>
      <c r="N8" s="5">
        <v>1</v>
      </c>
      <c r="O8" s="5">
        <v>0</v>
      </c>
      <c r="P8" s="5">
        <v>0</v>
      </c>
      <c r="Q8" s="5">
        <v>82.3</v>
      </c>
    </row>
    <row r="9" spans="1:17" ht="15">
      <c r="A9" s="1" t="s">
        <v>64</v>
      </c>
      <c r="B9" s="1">
        <v>1</v>
      </c>
      <c r="C9" s="1">
        <v>2</v>
      </c>
      <c r="D9" s="1" t="s">
        <v>86</v>
      </c>
      <c r="E9" s="5">
        <v>1</v>
      </c>
      <c r="F9" s="5" t="s">
        <v>87</v>
      </c>
      <c r="G9" s="5">
        <v>1</v>
      </c>
      <c r="H9" s="5">
        <v>0</v>
      </c>
      <c r="I9" s="5">
        <v>36</v>
      </c>
      <c r="J9" s="5">
        <v>35</v>
      </c>
      <c r="K9" s="5">
        <v>0</v>
      </c>
      <c r="L9" s="5">
        <v>0</v>
      </c>
      <c r="M9" s="5">
        <v>35</v>
      </c>
      <c r="N9" s="5">
        <v>9</v>
      </c>
      <c r="O9" s="5">
        <v>5</v>
      </c>
      <c r="P9" s="5">
        <v>6</v>
      </c>
      <c r="Q9" s="5">
        <v>86.2</v>
      </c>
    </row>
    <row r="10" spans="1:17" ht="15">
      <c r="A10" s="1" t="s">
        <v>64</v>
      </c>
      <c r="B10" s="1">
        <v>1</v>
      </c>
      <c r="C10" s="1">
        <v>2</v>
      </c>
      <c r="D10" s="1" t="s">
        <v>88</v>
      </c>
      <c r="E10" s="5">
        <v>0</v>
      </c>
      <c r="F10" s="5">
        <v>0</v>
      </c>
      <c r="G10" s="5">
        <v>0</v>
      </c>
      <c r="H10" s="5">
        <v>0</v>
      </c>
      <c r="I10" s="5">
        <v>15</v>
      </c>
      <c r="J10" s="5">
        <v>15</v>
      </c>
      <c r="K10" s="5">
        <v>0</v>
      </c>
      <c r="L10" s="5">
        <v>0</v>
      </c>
      <c r="M10" s="5">
        <v>15</v>
      </c>
      <c r="N10" s="5">
        <v>6</v>
      </c>
      <c r="O10" s="5">
        <v>6</v>
      </c>
      <c r="P10" s="5">
        <v>6</v>
      </c>
      <c r="Q10" s="5">
        <v>100</v>
      </c>
    </row>
    <row r="11" spans="1:17" ht="15">
      <c r="A11" s="1" t="s">
        <v>64</v>
      </c>
      <c r="B11" s="1">
        <v>1</v>
      </c>
      <c r="C11" s="1">
        <v>2</v>
      </c>
      <c r="D11" s="1" t="s">
        <v>89</v>
      </c>
      <c r="E11" s="5">
        <v>1</v>
      </c>
      <c r="F11" s="5" t="s">
        <v>90</v>
      </c>
      <c r="G11" s="5">
        <v>0</v>
      </c>
      <c r="H11" s="5">
        <v>0</v>
      </c>
      <c r="I11" s="5">
        <v>70</v>
      </c>
      <c r="J11" s="5">
        <v>67</v>
      </c>
      <c r="K11" s="5">
        <v>0</v>
      </c>
      <c r="L11" s="5">
        <v>0</v>
      </c>
      <c r="M11" s="5">
        <v>67</v>
      </c>
      <c r="N11" s="5">
        <v>25</v>
      </c>
      <c r="O11" s="5">
        <v>20</v>
      </c>
      <c r="P11" s="5">
        <v>31</v>
      </c>
      <c r="Q11" s="5">
        <v>58.3</v>
      </c>
    </row>
    <row r="12" spans="1:17" ht="15">
      <c r="A12" s="1" t="s">
        <v>64</v>
      </c>
      <c r="B12" s="1">
        <v>1</v>
      </c>
      <c r="C12" s="1">
        <v>2</v>
      </c>
      <c r="D12" s="1" t="s">
        <v>91</v>
      </c>
      <c r="E12" s="5">
        <v>0</v>
      </c>
      <c r="F12" s="5">
        <v>0</v>
      </c>
      <c r="G12" s="5">
        <v>0</v>
      </c>
      <c r="H12" s="5">
        <v>0</v>
      </c>
      <c r="I12" s="5">
        <v>16</v>
      </c>
      <c r="J12" s="5">
        <v>16</v>
      </c>
      <c r="K12" s="5">
        <v>0</v>
      </c>
      <c r="L12" s="5">
        <v>0</v>
      </c>
      <c r="M12" s="5">
        <v>16</v>
      </c>
      <c r="N12" s="5">
        <v>2</v>
      </c>
      <c r="O12" s="5">
        <v>0</v>
      </c>
      <c r="P12" s="5">
        <v>0</v>
      </c>
      <c r="Q12" s="5">
        <v>100</v>
      </c>
    </row>
    <row r="13" spans="1:17" ht="15">
      <c r="A13" s="1" t="s">
        <v>64</v>
      </c>
      <c r="B13" s="1">
        <v>1</v>
      </c>
      <c r="C13" s="1">
        <v>2</v>
      </c>
      <c r="D13" s="1" t="s">
        <v>92</v>
      </c>
      <c r="E13" s="5">
        <v>0</v>
      </c>
      <c r="F13" s="5">
        <v>0</v>
      </c>
      <c r="G13" s="5">
        <v>0</v>
      </c>
      <c r="H13" s="5">
        <v>0</v>
      </c>
      <c r="I13" s="5">
        <v>54</v>
      </c>
      <c r="J13" s="5">
        <v>53</v>
      </c>
      <c r="K13" s="5">
        <v>0</v>
      </c>
      <c r="L13" s="5">
        <v>1</v>
      </c>
      <c r="M13" s="5">
        <v>52</v>
      </c>
      <c r="N13" s="5">
        <v>5</v>
      </c>
      <c r="O13" s="5">
        <v>3</v>
      </c>
      <c r="P13" s="5">
        <v>3</v>
      </c>
      <c r="Q13" s="5">
        <v>47.2</v>
      </c>
    </row>
    <row r="14" spans="1:17" ht="15">
      <c r="A14" s="45"/>
      <c r="B14" s="45"/>
      <c r="C14" s="45"/>
      <c r="D14" s="45" t="s">
        <v>93</v>
      </c>
      <c r="E14" s="8">
        <v>5</v>
      </c>
      <c r="F14" s="8" t="s">
        <v>94</v>
      </c>
      <c r="G14" s="8">
        <v>2</v>
      </c>
      <c r="H14" s="8">
        <v>66</v>
      </c>
      <c r="I14" s="8">
        <v>332</v>
      </c>
      <c r="J14" s="8">
        <v>329</v>
      </c>
      <c r="K14" s="8">
        <v>0</v>
      </c>
      <c r="L14" s="8">
        <v>1</v>
      </c>
      <c r="M14" s="8">
        <v>328</v>
      </c>
      <c r="N14" s="8">
        <v>76</v>
      </c>
      <c r="O14" s="8">
        <v>51</v>
      </c>
      <c r="P14" s="8">
        <v>72</v>
      </c>
      <c r="Q14" s="8"/>
    </row>
    <row r="15" spans="1:17" ht="15">
      <c r="A15" s="42" t="s">
        <v>64</v>
      </c>
      <c r="B15" s="38"/>
      <c r="C15" s="38"/>
      <c r="D15" s="38"/>
      <c r="E15" s="42" t="s">
        <v>65</v>
      </c>
      <c r="F15" s="38"/>
      <c r="G15" s="42" t="s">
        <v>66</v>
      </c>
      <c r="H15" s="38"/>
      <c r="I15" s="42" t="s">
        <v>67</v>
      </c>
      <c r="J15" s="38"/>
      <c r="K15" s="38"/>
      <c r="L15" s="38"/>
      <c r="M15" s="38"/>
      <c r="N15" s="38"/>
      <c r="O15" s="42" t="s">
        <v>68</v>
      </c>
      <c r="P15" s="38"/>
      <c r="Q15" s="42" t="s">
        <v>69</v>
      </c>
    </row>
    <row r="16" spans="1:17" ht="15">
      <c r="A16" s="4" t="s">
        <v>70</v>
      </c>
      <c r="B16" s="4" t="s">
        <v>38</v>
      </c>
      <c r="C16" s="4" t="s">
        <v>71</v>
      </c>
      <c r="D16" s="4" t="s">
        <v>72</v>
      </c>
      <c r="E16" s="4" t="s">
        <v>17</v>
      </c>
      <c r="F16" s="4" t="s">
        <v>73</v>
      </c>
      <c r="G16" s="4" t="s">
        <v>17</v>
      </c>
      <c r="H16" s="4" t="s">
        <v>74</v>
      </c>
      <c r="I16" s="4" t="s">
        <v>2</v>
      </c>
      <c r="J16" s="4" t="s">
        <v>3</v>
      </c>
      <c r="K16" s="4" t="s">
        <v>4</v>
      </c>
      <c r="L16" s="4" t="s">
        <v>5</v>
      </c>
      <c r="M16" s="4" t="s">
        <v>75</v>
      </c>
      <c r="N16" s="4" t="s">
        <v>76</v>
      </c>
      <c r="O16" s="4" t="s">
        <v>77</v>
      </c>
      <c r="P16" s="4" t="s">
        <v>78</v>
      </c>
      <c r="Q16" s="38"/>
    </row>
    <row r="17" spans="1:17" ht="15">
      <c r="A17" s="1" t="s">
        <v>64</v>
      </c>
      <c r="B17" s="1">
        <v>2</v>
      </c>
      <c r="C17" s="1">
        <v>1</v>
      </c>
      <c r="D17" s="1" t="s">
        <v>95</v>
      </c>
      <c r="E17" s="5">
        <v>26</v>
      </c>
      <c r="F17" s="5" t="s">
        <v>96</v>
      </c>
      <c r="G17" s="5">
        <v>0</v>
      </c>
      <c r="H17" s="5">
        <v>0</v>
      </c>
      <c r="I17" s="5">
        <v>33</v>
      </c>
      <c r="J17" s="5">
        <v>37</v>
      </c>
      <c r="K17" s="5">
        <v>0</v>
      </c>
      <c r="L17" s="5">
        <v>0</v>
      </c>
      <c r="M17" s="5">
        <v>37</v>
      </c>
      <c r="N17" s="5">
        <v>14</v>
      </c>
      <c r="O17" s="5">
        <v>10</v>
      </c>
      <c r="P17" s="5">
        <v>11</v>
      </c>
      <c r="Q17" s="5">
        <v>76.9</v>
      </c>
    </row>
    <row r="18" spans="1:17" ht="15">
      <c r="A18" s="1" t="s">
        <v>64</v>
      </c>
      <c r="B18" s="1">
        <v>2</v>
      </c>
      <c r="C18" s="1">
        <v>1</v>
      </c>
      <c r="D18" s="1" t="s">
        <v>97</v>
      </c>
      <c r="E18" s="5">
        <v>40</v>
      </c>
      <c r="F18" s="5" t="s">
        <v>98</v>
      </c>
      <c r="G18" s="5">
        <v>0</v>
      </c>
      <c r="H18" s="5">
        <v>0</v>
      </c>
      <c r="I18" s="5">
        <v>41</v>
      </c>
      <c r="J18" s="5">
        <v>40</v>
      </c>
      <c r="K18" s="5">
        <v>0</v>
      </c>
      <c r="L18" s="5">
        <v>0</v>
      </c>
      <c r="M18" s="5">
        <v>40</v>
      </c>
      <c r="N18" s="5">
        <v>0</v>
      </c>
      <c r="O18" s="5">
        <v>0</v>
      </c>
      <c r="P18" s="5">
        <v>0</v>
      </c>
      <c r="Q18" s="5">
        <v>66.6</v>
      </c>
    </row>
    <row r="19" spans="1:17" ht="15">
      <c r="A19" s="1" t="s">
        <v>64</v>
      </c>
      <c r="B19" s="1">
        <v>2</v>
      </c>
      <c r="C19" s="1">
        <v>1</v>
      </c>
      <c r="D19" s="1" t="s">
        <v>99</v>
      </c>
      <c r="E19" s="5">
        <v>38</v>
      </c>
      <c r="F19" s="5" t="s">
        <v>100</v>
      </c>
      <c r="G19" s="5">
        <v>4</v>
      </c>
      <c r="H19" s="5">
        <v>120.5</v>
      </c>
      <c r="I19" s="5">
        <v>32</v>
      </c>
      <c r="J19" s="5">
        <v>32</v>
      </c>
      <c r="K19" s="5">
        <v>0</v>
      </c>
      <c r="L19" s="5">
        <v>1</v>
      </c>
      <c r="M19" s="5">
        <v>31</v>
      </c>
      <c r="N19" s="5">
        <v>0</v>
      </c>
      <c r="O19" s="5">
        <v>0</v>
      </c>
      <c r="P19" s="5">
        <v>0</v>
      </c>
      <c r="Q19" s="5">
        <v>79.6</v>
      </c>
    </row>
    <row r="20" spans="1:17" ht="15">
      <c r="A20" s="1" t="s">
        <v>64</v>
      </c>
      <c r="B20" s="1">
        <v>2</v>
      </c>
      <c r="C20" s="1">
        <v>1</v>
      </c>
      <c r="D20" s="1" t="s">
        <v>101</v>
      </c>
      <c r="E20" s="5">
        <v>2</v>
      </c>
      <c r="F20" s="5" t="s">
        <v>102</v>
      </c>
      <c r="G20" s="5">
        <v>2</v>
      </c>
      <c r="H20" s="5">
        <v>110</v>
      </c>
      <c r="I20" s="5">
        <v>14</v>
      </c>
      <c r="J20" s="5">
        <v>14</v>
      </c>
      <c r="K20" s="5">
        <v>0</v>
      </c>
      <c r="L20" s="5">
        <v>0</v>
      </c>
      <c r="M20" s="5">
        <v>14</v>
      </c>
      <c r="N20" s="5">
        <v>0</v>
      </c>
      <c r="O20" s="5">
        <v>0</v>
      </c>
      <c r="P20" s="5">
        <v>0</v>
      </c>
      <c r="Q20" s="5">
        <v>82.1</v>
      </c>
    </row>
    <row r="21" spans="1:17" ht="15">
      <c r="A21" s="1" t="s">
        <v>64</v>
      </c>
      <c r="B21" s="1">
        <v>2</v>
      </c>
      <c r="C21" s="1">
        <v>1</v>
      </c>
      <c r="D21" s="1" t="s">
        <v>103</v>
      </c>
      <c r="E21" s="5">
        <v>1</v>
      </c>
      <c r="F21" s="5" t="s">
        <v>104</v>
      </c>
      <c r="G21" s="5">
        <v>2</v>
      </c>
      <c r="H21" s="5">
        <v>9.5</v>
      </c>
      <c r="I21" s="5">
        <v>24</v>
      </c>
      <c r="J21" s="5">
        <v>24</v>
      </c>
      <c r="K21" s="5">
        <v>0</v>
      </c>
      <c r="L21" s="5">
        <v>0</v>
      </c>
      <c r="M21" s="5">
        <v>24</v>
      </c>
      <c r="N21" s="5">
        <v>0</v>
      </c>
      <c r="O21" s="5">
        <v>0</v>
      </c>
      <c r="P21" s="5">
        <v>0</v>
      </c>
      <c r="Q21" s="5">
        <v>87.5</v>
      </c>
    </row>
    <row r="22" spans="1:17" ht="15">
      <c r="A22" s="1" t="s">
        <v>64</v>
      </c>
      <c r="B22" s="1">
        <v>2</v>
      </c>
      <c r="C22" s="1">
        <v>1</v>
      </c>
      <c r="D22" s="1" t="s">
        <v>105</v>
      </c>
      <c r="E22" s="5">
        <v>0</v>
      </c>
      <c r="F22" s="5">
        <v>0</v>
      </c>
      <c r="G22" s="5">
        <v>0</v>
      </c>
      <c r="H22" s="5">
        <v>0</v>
      </c>
      <c r="I22" s="5">
        <v>24</v>
      </c>
      <c r="J22" s="5">
        <v>29</v>
      </c>
      <c r="K22" s="5">
        <v>0</v>
      </c>
      <c r="L22" s="5">
        <v>1</v>
      </c>
      <c r="M22" s="5">
        <v>28</v>
      </c>
      <c r="N22" s="5">
        <v>2</v>
      </c>
      <c r="O22" s="5">
        <v>0</v>
      </c>
      <c r="P22" s="5">
        <v>0</v>
      </c>
      <c r="Q22" s="5">
        <v>46.5</v>
      </c>
    </row>
    <row r="23" spans="1:17" ht="15">
      <c r="A23" s="1" t="s">
        <v>64</v>
      </c>
      <c r="B23" s="1">
        <v>2</v>
      </c>
      <c r="C23" s="1">
        <v>1</v>
      </c>
      <c r="D23" s="1" t="s">
        <v>106</v>
      </c>
      <c r="E23" s="5">
        <v>0</v>
      </c>
      <c r="F23" s="5">
        <v>0</v>
      </c>
      <c r="G23" s="5">
        <v>0</v>
      </c>
      <c r="H23" s="5">
        <v>0</v>
      </c>
      <c r="I23" s="5">
        <v>18</v>
      </c>
      <c r="J23" s="5">
        <v>17</v>
      </c>
      <c r="K23" s="5">
        <v>0</v>
      </c>
      <c r="L23" s="5">
        <v>1</v>
      </c>
      <c r="M23" s="5">
        <v>16</v>
      </c>
      <c r="N23" s="5">
        <v>0</v>
      </c>
      <c r="O23" s="5">
        <v>0</v>
      </c>
      <c r="P23" s="5">
        <v>0</v>
      </c>
      <c r="Q23" s="5">
        <v>47</v>
      </c>
    </row>
    <row r="24" spans="1:17" ht="15">
      <c r="A24" s="1" t="s">
        <v>64</v>
      </c>
      <c r="B24" s="1">
        <v>2</v>
      </c>
      <c r="C24" s="1">
        <v>2</v>
      </c>
      <c r="D24" s="1" t="s">
        <v>107</v>
      </c>
      <c r="E24" s="5">
        <v>2</v>
      </c>
      <c r="F24" s="5" t="s">
        <v>108</v>
      </c>
      <c r="G24" s="5">
        <v>0</v>
      </c>
      <c r="H24" s="5">
        <v>0</v>
      </c>
      <c r="I24" s="5">
        <v>15</v>
      </c>
      <c r="J24" s="5">
        <v>15</v>
      </c>
      <c r="K24" s="5">
        <v>0</v>
      </c>
      <c r="L24" s="5">
        <v>0</v>
      </c>
      <c r="M24" s="5">
        <v>15</v>
      </c>
      <c r="N24" s="5">
        <v>3</v>
      </c>
      <c r="O24" s="5">
        <v>2</v>
      </c>
      <c r="P24" s="5">
        <v>2</v>
      </c>
      <c r="Q24" s="5">
        <v>100</v>
      </c>
    </row>
    <row r="25" spans="1:17" ht="15">
      <c r="A25" s="1" t="s">
        <v>64</v>
      </c>
      <c r="B25" s="1">
        <v>2</v>
      </c>
      <c r="C25" s="1">
        <v>2</v>
      </c>
      <c r="D25" s="1" t="s">
        <v>109</v>
      </c>
      <c r="E25" s="5">
        <v>2</v>
      </c>
      <c r="F25" s="5" t="s">
        <v>110</v>
      </c>
      <c r="G25" s="5">
        <v>0</v>
      </c>
      <c r="H25" s="5">
        <v>0</v>
      </c>
      <c r="I25" s="5">
        <v>64</v>
      </c>
      <c r="J25" s="5">
        <v>63</v>
      </c>
      <c r="K25" s="5">
        <v>0</v>
      </c>
      <c r="L25" s="5">
        <v>0</v>
      </c>
      <c r="M25" s="5">
        <v>63</v>
      </c>
      <c r="N25" s="5">
        <v>13</v>
      </c>
      <c r="O25" s="5">
        <v>6</v>
      </c>
      <c r="P25" s="5">
        <v>6</v>
      </c>
      <c r="Q25" s="5">
        <v>77.7</v>
      </c>
    </row>
    <row r="26" spans="1:17" ht="15">
      <c r="A26" s="1" t="s">
        <v>64</v>
      </c>
      <c r="B26" s="1">
        <v>2</v>
      </c>
      <c r="C26" s="1">
        <v>2</v>
      </c>
      <c r="D26" s="1" t="s">
        <v>111</v>
      </c>
      <c r="E26" s="5">
        <v>1</v>
      </c>
      <c r="F26" s="5" t="s">
        <v>112</v>
      </c>
      <c r="G26" s="5">
        <v>1</v>
      </c>
      <c r="H26" s="5">
        <v>10</v>
      </c>
      <c r="I26" s="5">
        <v>19</v>
      </c>
      <c r="J26" s="5">
        <v>19</v>
      </c>
      <c r="K26" s="5">
        <v>0</v>
      </c>
      <c r="L26" s="5">
        <v>2</v>
      </c>
      <c r="M26" s="5">
        <v>17</v>
      </c>
      <c r="N26" s="5">
        <v>2</v>
      </c>
      <c r="O26" s="5">
        <v>1</v>
      </c>
      <c r="P26" s="5">
        <v>1</v>
      </c>
      <c r="Q26" s="5">
        <v>70.5</v>
      </c>
    </row>
    <row r="27" spans="1:17" ht="15">
      <c r="A27" s="1" t="s">
        <v>64</v>
      </c>
      <c r="B27" s="1">
        <v>2</v>
      </c>
      <c r="C27" s="1">
        <v>2</v>
      </c>
      <c r="D27" s="1" t="s">
        <v>113</v>
      </c>
      <c r="E27" s="5">
        <v>0</v>
      </c>
      <c r="F27" s="5">
        <v>0</v>
      </c>
      <c r="G27" s="5">
        <v>0</v>
      </c>
      <c r="H27" s="5">
        <v>0</v>
      </c>
      <c r="I27" s="5">
        <v>30</v>
      </c>
      <c r="J27" s="5">
        <v>32</v>
      </c>
      <c r="K27" s="5">
        <v>0</v>
      </c>
      <c r="L27" s="5">
        <v>0</v>
      </c>
      <c r="M27" s="5">
        <v>32</v>
      </c>
      <c r="N27" s="5">
        <v>6</v>
      </c>
      <c r="O27" s="5">
        <v>0</v>
      </c>
      <c r="P27" s="5">
        <v>0</v>
      </c>
      <c r="Q27" s="5">
        <v>89.6</v>
      </c>
    </row>
    <row r="28" spans="1:17" ht="15">
      <c r="A28" s="1" t="s">
        <v>64</v>
      </c>
      <c r="B28" s="1">
        <v>2</v>
      </c>
      <c r="C28" s="1">
        <v>2</v>
      </c>
      <c r="D28" s="1" t="s">
        <v>114</v>
      </c>
      <c r="E28" s="5">
        <v>32</v>
      </c>
      <c r="F28" s="5" t="s">
        <v>115</v>
      </c>
      <c r="G28" s="5">
        <v>0</v>
      </c>
      <c r="H28" s="5">
        <v>0</v>
      </c>
      <c r="I28" s="5">
        <v>30</v>
      </c>
      <c r="J28" s="5">
        <v>31</v>
      </c>
      <c r="K28" s="5">
        <v>0</v>
      </c>
      <c r="L28" s="5">
        <v>0</v>
      </c>
      <c r="M28" s="5">
        <v>31</v>
      </c>
      <c r="N28" s="5">
        <v>1</v>
      </c>
      <c r="O28" s="5">
        <v>0</v>
      </c>
      <c r="P28" s="5">
        <v>0</v>
      </c>
      <c r="Q28" s="5">
        <v>100</v>
      </c>
    </row>
    <row r="29" spans="1:17" ht="15">
      <c r="A29" s="1" t="s">
        <v>64</v>
      </c>
      <c r="B29" s="1">
        <v>2</v>
      </c>
      <c r="C29" s="1">
        <v>2</v>
      </c>
      <c r="D29" s="1" t="s">
        <v>116</v>
      </c>
      <c r="E29" s="5">
        <v>0</v>
      </c>
      <c r="F29" s="5">
        <v>0</v>
      </c>
      <c r="G29" s="5">
        <v>0</v>
      </c>
      <c r="H29" s="5">
        <v>0</v>
      </c>
      <c r="I29" s="5">
        <v>14</v>
      </c>
      <c r="J29" s="5">
        <v>14</v>
      </c>
      <c r="K29" s="5">
        <v>0</v>
      </c>
      <c r="L29" s="5">
        <v>0</v>
      </c>
      <c r="M29" s="5">
        <v>14</v>
      </c>
      <c r="N29" s="5">
        <v>1</v>
      </c>
      <c r="O29" s="5">
        <v>0</v>
      </c>
      <c r="P29" s="5">
        <v>0</v>
      </c>
      <c r="Q29" s="5">
        <v>71.4</v>
      </c>
    </row>
    <row r="30" spans="1:17" ht="15">
      <c r="A30" s="1" t="s">
        <v>64</v>
      </c>
      <c r="B30" s="1">
        <v>2</v>
      </c>
      <c r="C30" s="1">
        <v>2</v>
      </c>
      <c r="D30" s="1" t="s">
        <v>117</v>
      </c>
      <c r="E30" s="5">
        <v>0</v>
      </c>
      <c r="F30" s="5">
        <v>0</v>
      </c>
      <c r="G30" s="5">
        <v>0</v>
      </c>
      <c r="H30" s="5">
        <v>0</v>
      </c>
      <c r="I30" s="5">
        <v>21</v>
      </c>
      <c r="J30" s="5">
        <v>22</v>
      </c>
      <c r="K30" s="5">
        <v>0</v>
      </c>
      <c r="L30" s="5">
        <v>0</v>
      </c>
      <c r="M30" s="5">
        <v>22</v>
      </c>
      <c r="N30" s="5">
        <v>3</v>
      </c>
      <c r="O30" s="5">
        <v>0</v>
      </c>
      <c r="P30" s="5">
        <v>0</v>
      </c>
      <c r="Q30" s="5">
        <v>68.1</v>
      </c>
    </row>
    <row r="31" spans="1:17" ht="15">
      <c r="A31" s="45"/>
      <c r="B31" s="45"/>
      <c r="C31" s="45"/>
      <c r="D31" s="45" t="s">
        <v>93</v>
      </c>
      <c r="E31" s="8">
        <v>144</v>
      </c>
      <c r="F31" s="8" t="s">
        <v>118</v>
      </c>
      <c r="G31" s="8">
        <v>9</v>
      </c>
      <c r="H31" s="8">
        <v>250</v>
      </c>
      <c r="I31" s="8">
        <v>379</v>
      </c>
      <c r="J31" s="8">
        <v>389</v>
      </c>
      <c r="K31" s="8">
        <v>0</v>
      </c>
      <c r="L31" s="8">
        <v>5</v>
      </c>
      <c r="M31" s="8">
        <v>384</v>
      </c>
      <c r="N31" s="8">
        <v>45</v>
      </c>
      <c r="O31" s="8">
        <v>19</v>
      </c>
      <c r="P31" s="8">
        <v>20</v>
      </c>
      <c r="Q31" s="8"/>
    </row>
    <row r="32" spans="1:17" ht="15">
      <c r="A32" s="42" t="s">
        <v>64</v>
      </c>
      <c r="B32" s="38"/>
      <c r="C32" s="38"/>
      <c r="D32" s="38"/>
      <c r="E32" s="42" t="s">
        <v>65</v>
      </c>
      <c r="F32" s="38"/>
      <c r="G32" s="42" t="s">
        <v>66</v>
      </c>
      <c r="H32" s="38"/>
      <c r="I32" s="42" t="s">
        <v>67</v>
      </c>
      <c r="J32" s="38"/>
      <c r="K32" s="38"/>
      <c r="L32" s="38"/>
      <c r="M32" s="38"/>
      <c r="N32" s="38"/>
      <c r="O32" s="42" t="s">
        <v>68</v>
      </c>
      <c r="P32" s="38"/>
      <c r="Q32" s="42" t="s">
        <v>69</v>
      </c>
    </row>
    <row r="33" spans="1:17" ht="15">
      <c r="A33" s="4" t="s">
        <v>70</v>
      </c>
      <c r="B33" s="4" t="s">
        <v>38</v>
      </c>
      <c r="C33" s="4" t="s">
        <v>71</v>
      </c>
      <c r="D33" s="4" t="s">
        <v>72</v>
      </c>
      <c r="E33" s="4" t="s">
        <v>17</v>
      </c>
      <c r="F33" s="4" t="s">
        <v>73</v>
      </c>
      <c r="G33" s="4" t="s">
        <v>17</v>
      </c>
      <c r="H33" s="4" t="s">
        <v>74</v>
      </c>
      <c r="I33" s="4" t="s">
        <v>2</v>
      </c>
      <c r="J33" s="4" t="s">
        <v>3</v>
      </c>
      <c r="K33" s="4" t="s">
        <v>4</v>
      </c>
      <c r="L33" s="4" t="s">
        <v>5</v>
      </c>
      <c r="M33" s="4" t="s">
        <v>75</v>
      </c>
      <c r="N33" s="4" t="s">
        <v>76</v>
      </c>
      <c r="O33" s="4" t="s">
        <v>77</v>
      </c>
      <c r="P33" s="4" t="s">
        <v>78</v>
      </c>
      <c r="Q33" s="38"/>
    </row>
    <row r="34" spans="1:17" ht="15">
      <c r="A34" s="1" t="s">
        <v>64</v>
      </c>
      <c r="B34" s="1">
        <v>3</v>
      </c>
      <c r="C34" s="1">
        <v>1</v>
      </c>
      <c r="D34" s="1" t="s">
        <v>119</v>
      </c>
      <c r="E34" s="5">
        <v>1</v>
      </c>
      <c r="F34" s="5" t="s">
        <v>120</v>
      </c>
      <c r="G34" s="5">
        <v>2</v>
      </c>
      <c r="H34" s="5">
        <v>42</v>
      </c>
      <c r="I34" s="5">
        <v>28</v>
      </c>
      <c r="J34" s="5">
        <v>28</v>
      </c>
      <c r="K34" s="5">
        <v>0</v>
      </c>
      <c r="L34" s="5">
        <v>0</v>
      </c>
      <c r="M34" s="5">
        <v>28</v>
      </c>
      <c r="N34" s="5">
        <v>6</v>
      </c>
      <c r="O34" s="5">
        <v>6</v>
      </c>
      <c r="P34" s="5">
        <v>7</v>
      </c>
      <c r="Q34" s="5">
        <v>83.3</v>
      </c>
    </row>
    <row r="35" spans="1:17" ht="15">
      <c r="A35" s="1" t="s">
        <v>64</v>
      </c>
      <c r="B35" s="1">
        <v>3</v>
      </c>
      <c r="C35" s="1">
        <v>1</v>
      </c>
      <c r="D35" s="1" t="s">
        <v>121</v>
      </c>
      <c r="E35" s="5">
        <v>2</v>
      </c>
      <c r="F35" s="5" t="s">
        <v>122</v>
      </c>
      <c r="G35" s="5">
        <v>2</v>
      </c>
      <c r="H35" s="5">
        <v>20</v>
      </c>
      <c r="I35" s="5">
        <v>27</v>
      </c>
      <c r="J35" s="5">
        <v>27</v>
      </c>
      <c r="K35" s="5">
        <v>0</v>
      </c>
      <c r="L35" s="5">
        <v>0</v>
      </c>
      <c r="M35" s="5">
        <v>27</v>
      </c>
      <c r="N35" s="5">
        <v>4</v>
      </c>
      <c r="O35" s="5">
        <v>1</v>
      </c>
      <c r="P35" s="5">
        <v>1</v>
      </c>
      <c r="Q35" s="5">
        <v>55.7</v>
      </c>
    </row>
    <row r="36" spans="1:17" ht="15">
      <c r="A36" s="1" t="s">
        <v>64</v>
      </c>
      <c r="B36" s="1">
        <v>3</v>
      </c>
      <c r="C36" s="1">
        <v>1</v>
      </c>
      <c r="D36" s="1" t="s">
        <v>123</v>
      </c>
      <c r="E36" s="5">
        <v>1</v>
      </c>
      <c r="F36" s="5" t="s">
        <v>124</v>
      </c>
      <c r="G36" s="5">
        <v>0</v>
      </c>
      <c r="H36" s="5">
        <v>0</v>
      </c>
      <c r="I36" s="5">
        <v>18</v>
      </c>
      <c r="J36" s="5">
        <v>18</v>
      </c>
      <c r="K36" s="5">
        <v>0</v>
      </c>
      <c r="L36" s="5">
        <v>0</v>
      </c>
      <c r="M36" s="5">
        <v>18</v>
      </c>
      <c r="N36" s="5">
        <v>0</v>
      </c>
      <c r="O36" s="5">
        <v>0</v>
      </c>
      <c r="P36" s="5">
        <v>0</v>
      </c>
      <c r="Q36" s="5">
        <v>61.1</v>
      </c>
    </row>
    <row r="37" spans="1:17" ht="15">
      <c r="A37" s="1" t="s">
        <v>64</v>
      </c>
      <c r="B37" s="1">
        <v>3</v>
      </c>
      <c r="C37" s="1">
        <v>1</v>
      </c>
      <c r="D37" s="1" t="s">
        <v>125</v>
      </c>
      <c r="E37" s="5">
        <v>1</v>
      </c>
      <c r="F37" s="5" t="s">
        <v>126</v>
      </c>
      <c r="G37" s="5">
        <v>1</v>
      </c>
      <c r="H37" s="5">
        <v>10</v>
      </c>
      <c r="I37" s="5">
        <v>44</v>
      </c>
      <c r="J37" s="5">
        <v>45</v>
      </c>
      <c r="K37" s="5">
        <v>0</v>
      </c>
      <c r="L37" s="5">
        <v>0</v>
      </c>
      <c r="M37" s="5">
        <v>45</v>
      </c>
      <c r="N37" s="5">
        <v>3</v>
      </c>
      <c r="O37" s="5">
        <v>0</v>
      </c>
      <c r="P37" s="5">
        <v>0</v>
      </c>
      <c r="Q37" s="5">
        <v>60</v>
      </c>
    </row>
    <row r="38" spans="1:17" ht="15">
      <c r="A38" s="1" t="s">
        <v>64</v>
      </c>
      <c r="B38" s="1">
        <v>3</v>
      </c>
      <c r="C38" s="1">
        <v>1</v>
      </c>
      <c r="D38" s="1" t="s">
        <v>127</v>
      </c>
      <c r="E38" s="5">
        <v>0</v>
      </c>
      <c r="F38" s="5">
        <v>0</v>
      </c>
      <c r="G38" s="5">
        <v>0</v>
      </c>
      <c r="H38" s="5">
        <v>0</v>
      </c>
      <c r="I38" s="5">
        <v>15</v>
      </c>
      <c r="J38" s="5">
        <v>15</v>
      </c>
      <c r="K38" s="5">
        <v>0</v>
      </c>
      <c r="L38" s="5">
        <v>0</v>
      </c>
      <c r="M38" s="5">
        <v>15</v>
      </c>
      <c r="N38" s="5">
        <v>0</v>
      </c>
      <c r="O38" s="5">
        <v>0</v>
      </c>
      <c r="P38" s="5">
        <v>0</v>
      </c>
      <c r="Q38" s="5">
        <v>53.3</v>
      </c>
    </row>
    <row r="39" spans="1:17" ht="15">
      <c r="A39" s="1" t="s">
        <v>64</v>
      </c>
      <c r="B39" s="1">
        <v>3</v>
      </c>
      <c r="C39" s="1">
        <v>1</v>
      </c>
      <c r="D39" s="1" t="s">
        <v>128</v>
      </c>
      <c r="E39" s="5">
        <v>1</v>
      </c>
      <c r="F39" s="5" t="s">
        <v>129</v>
      </c>
      <c r="G39" s="5">
        <v>0</v>
      </c>
      <c r="H39" s="5">
        <v>26</v>
      </c>
      <c r="I39" s="5">
        <v>21</v>
      </c>
      <c r="J39" s="5">
        <v>21</v>
      </c>
      <c r="K39" s="5">
        <v>0</v>
      </c>
      <c r="L39" s="5">
        <v>0</v>
      </c>
      <c r="M39" s="5">
        <v>21</v>
      </c>
      <c r="N39" s="5">
        <v>0</v>
      </c>
      <c r="O39" s="5">
        <v>0</v>
      </c>
      <c r="P39" s="5">
        <v>0</v>
      </c>
      <c r="Q39" s="5">
        <v>80.9</v>
      </c>
    </row>
    <row r="40" spans="1:17" ht="15">
      <c r="A40" s="1" t="s">
        <v>64</v>
      </c>
      <c r="B40" s="1">
        <v>3</v>
      </c>
      <c r="C40" s="1">
        <v>1</v>
      </c>
      <c r="D40" s="1" t="s">
        <v>130</v>
      </c>
      <c r="E40" s="5">
        <v>18</v>
      </c>
      <c r="F40" s="5" t="s">
        <v>131</v>
      </c>
      <c r="G40" s="5">
        <v>1</v>
      </c>
      <c r="H40" s="5">
        <v>1</v>
      </c>
      <c r="I40" s="5">
        <v>17</v>
      </c>
      <c r="J40" s="5">
        <v>17</v>
      </c>
      <c r="K40" s="5">
        <v>0</v>
      </c>
      <c r="L40" s="5">
        <v>0</v>
      </c>
      <c r="M40" s="5">
        <v>17</v>
      </c>
      <c r="N40" s="5">
        <v>1</v>
      </c>
      <c r="O40" s="5">
        <v>0</v>
      </c>
      <c r="P40" s="5">
        <v>0</v>
      </c>
      <c r="Q40" s="5">
        <v>100</v>
      </c>
    </row>
    <row r="41" spans="1:17" ht="15">
      <c r="A41" s="1" t="s">
        <v>64</v>
      </c>
      <c r="B41" s="1">
        <v>3</v>
      </c>
      <c r="C41" s="1">
        <v>1</v>
      </c>
      <c r="D41" s="1" t="s">
        <v>132</v>
      </c>
      <c r="E41" s="5">
        <v>0</v>
      </c>
      <c r="F41" s="5">
        <v>0</v>
      </c>
      <c r="G41" s="5">
        <v>0</v>
      </c>
      <c r="H41" s="5">
        <v>0</v>
      </c>
      <c r="I41" s="5">
        <v>25</v>
      </c>
      <c r="J41" s="5">
        <v>27</v>
      </c>
      <c r="K41" s="5">
        <v>0</v>
      </c>
      <c r="L41" s="5">
        <v>0</v>
      </c>
      <c r="M41" s="5">
        <v>27</v>
      </c>
      <c r="N41" s="5">
        <v>3</v>
      </c>
      <c r="O41" s="5">
        <v>0</v>
      </c>
      <c r="P41" s="5">
        <v>0</v>
      </c>
      <c r="Q41" s="5">
        <v>100</v>
      </c>
    </row>
    <row r="42" spans="1:17" ht="15">
      <c r="A42" s="1" t="s">
        <v>64</v>
      </c>
      <c r="B42" s="1">
        <v>3</v>
      </c>
      <c r="C42" s="1">
        <v>2</v>
      </c>
      <c r="D42" s="1" t="s">
        <v>133</v>
      </c>
      <c r="E42" s="5">
        <v>1</v>
      </c>
      <c r="F42" s="5" t="s">
        <v>134</v>
      </c>
      <c r="G42" s="5">
        <v>1</v>
      </c>
      <c r="H42" s="5">
        <v>25</v>
      </c>
      <c r="I42" s="5">
        <v>30</v>
      </c>
      <c r="J42" s="5">
        <v>28</v>
      </c>
      <c r="K42" s="5">
        <v>0</v>
      </c>
      <c r="L42" s="5">
        <v>0</v>
      </c>
      <c r="M42" s="5">
        <v>28</v>
      </c>
      <c r="N42" s="5">
        <v>5</v>
      </c>
      <c r="O42" s="5">
        <v>5</v>
      </c>
      <c r="P42" s="5">
        <v>5</v>
      </c>
      <c r="Q42" s="5">
        <v>81.2</v>
      </c>
    </row>
    <row r="43" spans="1:17" ht="15">
      <c r="A43" s="1" t="s">
        <v>64</v>
      </c>
      <c r="B43" s="1">
        <v>3</v>
      </c>
      <c r="C43" s="1">
        <v>2</v>
      </c>
      <c r="D43" s="1" t="s">
        <v>135</v>
      </c>
      <c r="E43" s="5">
        <v>1</v>
      </c>
      <c r="F43" s="5" t="s">
        <v>85</v>
      </c>
      <c r="G43" s="5">
        <v>1</v>
      </c>
      <c r="H43" s="5">
        <v>3</v>
      </c>
      <c r="I43" s="5">
        <v>19</v>
      </c>
      <c r="J43" s="5">
        <v>19</v>
      </c>
      <c r="K43" s="5">
        <v>0</v>
      </c>
      <c r="L43" s="5">
        <v>0</v>
      </c>
      <c r="M43" s="5">
        <v>19</v>
      </c>
      <c r="N43" s="5">
        <v>0</v>
      </c>
      <c r="O43" s="5">
        <v>0</v>
      </c>
      <c r="P43" s="5">
        <v>0</v>
      </c>
      <c r="Q43" s="5">
        <v>61.1</v>
      </c>
    </row>
    <row r="44" spans="1:17" ht="15">
      <c r="A44" s="1" t="s">
        <v>64</v>
      </c>
      <c r="B44" s="1">
        <v>3</v>
      </c>
      <c r="C44" s="1">
        <v>2</v>
      </c>
      <c r="D44" s="1" t="s">
        <v>136</v>
      </c>
      <c r="E44" s="5">
        <v>2</v>
      </c>
      <c r="F44" s="5" t="s">
        <v>137</v>
      </c>
      <c r="G44" s="5">
        <v>2</v>
      </c>
      <c r="H44" s="5">
        <v>119</v>
      </c>
      <c r="I44" s="5">
        <v>27</v>
      </c>
      <c r="J44" s="5">
        <v>27</v>
      </c>
      <c r="K44" s="5">
        <v>1</v>
      </c>
      <c r="L44" s="5">
        <v>0</v>
      </c>
      <c r="M44" s="5">
        <v>28</v>
      </c>
      <c r="N44" s="5">
        <v>2</v>
      </c>
      <c r="O44" s="5">
        <v>2</v>
      </c>
      <c r="P44" s="5">
        <v>2</v>
      </c>
      <c r="Q44" s="5">
        <v>62.7</v>
      </c>
    </row>
    <row r="45" spans="1:17" ht="15">
      <c r="A45" s="1" t="s">
        <v>64</v>
      </c>
      <c r="B45" s="1">
        <v>3</v>
      </c>
      <c r="C45" s="1">
        <v>2</v>
      </c>
      <c r="D45" s="1" t="s">
        <v>138</v>
      </c>
      <c r="E45" s="5">
        <v>4</v>
      </c>
      <c r="F45" s="5" t="s">
        <v>139</v>
      </c>
      <c r="G45" s="5">
        <v>2</v>
      </c>
      <c r="H45" s="5">
        <v>26</v>
      </c>
      <c r="I45" s="5">
        <v>16</v>
      </c>
      <c r="J45" s="5">
        <v>18</v>
      </c>
      <c r="K45" s="5">
        <v>0</v>
      </c>
      <c r="L45" s="5">
        <v>0</v>
      </c>
      <c r="M45" s="5">
        <v>18</v>
      </c>
      <c r="N45" s="5">
        <v>0</v>
      </c>
      <c r="O45" s="5">
        <v>0</v>
      </c>
      <c r="P45" s="5">
        <v>0</v>
      </c>
      <c r="Q45" s="5">
        <v>91.6</v>
      </c>
    </row>
    <row r="46" spans="1:17" ht="15">
      <c r="A46" s="1" t="s">
        <v>64</v>
      </c>
      <c r="B46" s="1">
        <v>3</v>
      </c>
      <c r="C46" s="1">
        <v>2</v>
      </c>
      <c r="D46" s="1" t="s">
        <v>140</v>
      </c>
      <c r="E46" s="5">
        <v>0</v>
      </c>
      <c r="F46" s="5">
        <v>0</v>
      </c>
      <c r="G46" s="5">
        <v>1</v>
      </c>
      <c r="H46" s="5">
        <v>47.5</v>
      </c>
      <c r="I46" s="5">
        <v>16</v>
      </c>
      <c r="J46" s="5">
        <v>16</v>
      </c>
      <c r="K46" s="5">
        <v>0</v>
      </c>
      <c r="L46" s="5">
        <v>0</v>
      </c>
      <c r="M46" s="5">
        <v>16</v>
      </c>
      <c r="N46" s="5">
        <v>0</v>
      </c>
      <c r="O46" s="5">
        <v>0</v>
      </c>
      <c r="P46" s="5">
        <v>0</v>
      </c>
      <c r="Q46" s="5">
        <v>65.6</v>
      </c>
    </row>
    <row r="47" spans="1:17" ht="15">
      <c r="A47" s="1" t="s">
        <v>64</v>
      </c>
      <c r="B47" s="1">
        <v>3</v>
      </c>
      <c r="C47" s="1">
        <v>2</v>
      </c>
      <c r="D47" s="1" t="s">
        <v>141</v>
      </c>
      <c r="E47" s="5">
        <v>0</v>
      </c>
      <c r="F47" s="5">
        <v>0</v>
      </c>
      <c r="G47" s="5">
        <v>0</v>
      </c>
      <c r="H47" s="5">
        <v>0</v>
      </c>
      <c r="I47" s="5">
        <v>25</v>
      </c>
      <c r="J47" s="5">
        <v>26</v>
      </c>
      <c r="K47" s="5">
        <v>0</v>
      </c>
      <c r="L47" s="5">
        <v>0</v>
      </c>
      <c r="M47" s="5">
        <v>26</v>
      </c>
      <c r="N47" s="5">
        <v>5</v>
      </c>
      <c r="O47" s="5">
        <v>5</v>
      </c>
      <c r="P47" s="5">
        <v>5</v>
      </c>
      <c r="Q47" s="5">
        <v>71.4</v>
      </c>
    </row>
    <row r="48" spans="1:17" ht="15">
      <c r="A48" s="1" t="s">
        <v>64</v>
      </c>
      <c r="B48" s="1">
        <v>3</v>
      </c>
      <c r="C48" s="1">
        <v>2</v>
      </c>
      <c r="D48" s="1" t="s">
        <v>142</v>
      </c>
      <c r="E48" s="5">
        <v>0</v>
      </c>
      <c r="F48" s="5">
        <v>0</v>
      </c>
      <c r="G48" s="5">
        <v>0</v>
      </c>
      <c r="H48" s="5">
        <v>0</v>
      </c>
      <c r="I48" s="5">
        <v>28</v>
      </c>
      <c r="J48" s="5">
        <v>27</v>
      </c>
      <c r="K48" s="5">
        <v>0</v>
      </c>
      <c r="L48" s="5">
        <v>0</v>
      </c>
      <c r="M48" s="5">
        <v>27</v>
      </c>
      <c r="N48" s="5">
        <v>8</v>
      </c>
      <c r="O48" s="5">
        <v>8</v>
      </c>
      <c r="P48" s="5">
        <v>8</v>
      </c>
      <c r="Q48" s="5">
        <v>92.1</v>
      </c>
    </row>
    <row r="49" spans="1:17" ht="15">
      <c r="A49" s="1" t="s">
        <v>64</v>
      </c>
      <c r="B49" s="1">
        <v>3</v>
      </c>
      <c r="C49" s="1">
        <v>2</v>
      </c>
      <c r="D49" s="1" t="s">
        <v>143</v>
      </c>
      <c r="E49" s="5">
        <v>2</v>
      </c>
      <c r="F49" s="5" t="s">
        <v>144</v>
      </c>
      <c r="G49" s="5">
        <v>2</v>
      </c>
      <c r="H49" s="5">
        <v>25</v>
      </c>
      <c r="I49" s="5">
        <v>19</v>
      </c>
      <c r="J49" s="5">
        <v>17</v>
      </c>
      <c r="K49" s="5">
        <v>0</v>
      </c>
      <c r="L49" s="5">
        <v>0</v>
      </c>
      <c r="M49" s="5">
        <v>17</v>
      </c>
      <c r="N49" s="5">
        <v>4</v>
      </c>
      <c r="O49" s="5">
        <v>4</v>
      </c>
      <c r="P49" s="5">
        <v>4</v>
      </c>
      <c r="Q49" s="5">
        <v>100</v>
      </c>
    </row>
    <row r="50" spans="1:17" ht="15">
      <c r="A50" s="1" t="s">
        <v>64</v>
      </c>
      <c r="B50" s="1">
        <v>3</v>
      </c>
      <c r="C50" s="1">
        <v>2</v>
      </c>
      <c r="D50" s="1" t="s">
        <v>145</v>
      </c>
      <c r="E50" s="5">
        <v>1</v>
      </c>
      <c r="F50" s="5" t="s">
        <v>146</v>
      </c>
      <c r="G50" s="5">
        <v>2</v>
      </c>
      <c r="H50" s="5">
        <v>68</v>
      </c>
      <c r="I50" s="5">
        <v>13</v>
      </c>
      <c r="J50" s="5">
        <v>11</v>
      </c>
      <c r="K50" s="5">
        <v>0</v>
      </c>
      <c r="L50" s="5">
        <v>0</v>
      </c>
      <c r="M50" s="5">
        <v>11</v>
      </c>
      <c r="N50" s="5">
        <v>11</v>
      </c>
      <c r="O50" s="5">
        <v>2</v>
      </c>
      <c r="P50" s="5">
        <v>3</v>
      </c>
      <c r="Q50" s="5">
        <v>86.3</v>
      </c>
    </row>
    <row r="51" spans="1:17" ht="15">
      <c r="A51" s="45"/>
      <c r="B51" s="45"/>
      <c r="C51" s="45"/>
      <c r="D51" s="45" t="s">
        <v>93</v>
      </c>
      <c r="E51" s="8">
        <v>35</v>
      </c>
      <c r="F51" s="8" t="s">
        <v>147</v>
      </c>
      <c r="G51" s="8">
        <v>17</v>
      </c>
      <c r="H51" s="8">
        <v>412.5</v>
      </c>
      <c r="I51" s="8">
        <v>388</v>
      </c>
      <c r="J51" s="8">
        <v>387</v>
      </c>
      <c r="K51" s="8">
        <v>1</v>
      </c>
      <c r="L51" s="8">
        <v>0</v>
      </c>
      <c r="M51" s="8">
        <v>388</v>
      </c>
      <c r="N51" s="8">
        <v>52</v>
      </c>
      <c r="O51" s="8">
        <v>33</v>
      </c>
      <c r="P51" s="8">
        <v>35</v>
      </c>
      <c r="Q51" s="8"/>
    </row>
    <row r="52" spans="1:17" ht="15">
      <c r="A52" s="42" t="s">
        <v>64</v>
      </c>
      <c r="B52" s="38"/>
      <c r="C52" s="38"/>
      <c r="D52" s="38"/>
      <c r="E52" s="42" t="s">
        <v>65</v>
      </c>
      <c r="F52" s="38"/>
      <c r="G52" s="42" t="s">
        <v>66</v>
      </c>
      <c r="H52" s="38"/>
      <c r="I52" s="42" t="s">
        <v>67</v>
      </c>
      <c r="J52" s="38"/>
      <c r="K52" s="38"/>
      <c r="L52" s="38"/>
      <c r="M52" s="38"/>
      <c r="N52" s="38"/>
      <c r="O52" s="42" t="s">
        <v>68</v>
      </c>
      <c r="P52" s="38"/>
      <c r="Q52" s="42" t="s">
        <v>69</v>
      </c>
    </row>
    <row r="53" spans="1:17" ht="15">
      <c r="A53" s="4" t="s">
        <v>70</v>
      </c>
      <c r="B53" s="4" t="s">
        <v>38</v>
      </c>
      <c r="C53" s="4" t="s">
        <v>71</v>
      </c>
      <c r="D53" s="4" t="s">
        <v>72</v>
      </c>
      <c r="E53" s="4" t="s">
        <v>17</v>
      </c>
      <c r="F53" s="4" t="s">
        <v>73</v>
      </c>
      <c r="G53" s="4" t="s">
        <v>17</v>
      </c>
      <c r="H53" s="4" t="s">
        <v>74</v>
      </c>
      <c r="I53" s="4" t="s">
        <v>2</v>
      </c>
      <c r="J53" s="4" t="s">
        <v>3</v>
      </c>
      <c r="K53" s="4" t="s">
        <v>4</v>
      </c>
      <c r="L53" s="4" t="s">
        <v>5</v>
      </c>
      <c r="M53" s="4" t="s">
        <v>75</v>
      </c>
      <c r="N53" s="4" t="s">
        <v>76</v>
      </c>
      <c r="O53" s="4" t="s">
        <v>77</v>
      </c>
      <c r="P53" s="4" t="s">
        <v>78</v>
      </c>
      <c r="Q53" s="38"/>
    </row>
    <row r="54" spans="1:17" ht="15">
      <c r="A54" s="1" t="s">
        <v>64</v>
      </c>
      <c r="B54" s="1">
        <v>4</v>
      </c>
      <c r="C54" s="1">
        <v>1</v>
      </c>
      <c r="D54" s="1" t="s">
        <v>148</v>
      </c>
      <c r="E54" s="5">
        <v>21</v>
      </c>
      <c r="F54" s="5" t="s">
        <v>149</v>
      </c>
      <c r="G54" s="5">
        <v>1</v>
      </c>
      <c r="H54" s="5">
        <v>72</v>
      </c>
      <c r="I54" s="5">
        <v>23</v>
      </c>
      <c r="J54" s="5">
        <v>25</v>
      </c>
      <c r="K54" s="5">
        <v>0</v>
      </c>
      <c r="L54" s="5">
        <v>0</v>
      </c>
      <c r="M54" s="5">
        <v>25</v>
      </c>
      <c r="N54" s="5">
        <v>8</v>
      </c>
      <c r="O54" s="5">
        <v>5</v>
      </c>
      <c r="P54" s="5">
        <v>5</v>
      </c>
      <c r="Q54" s="5">
        <v>80</v>
      </c>
    </row>
    <row r="55" spans="1:17" ht="15">
      <c r="A55" s="1" t="s">
        <v>64</v>
      </c>
      <c r="B55" s="1">
        <v>4</v>
      </c>
      <c r="C55" s="1">
        <v>1</v>
      </c>
      <c r="D55" s="1" t="s">
        <v>150</v>
      </c>
      <c r="E55" s="5">
        <v>1</v>
      </c>
      <c r="F55" s="5" t="s">
        <v>151</v>
      </c>
      <c r="G55" s="5">
        <v>0</v>
      </c>
      <c r="H55" s="5">
        <v>0</v>
      </c>
      <c r="I55" s="5">
        <v>44</v>
      </c>
      <c r="J55" s="5">
        <v>45</v>
      </c>
      <c r="K55" s="5">
        <v>0</v>
      </c>
      <c r="L55" s="5">
        <v>0</v>
      </c>
      <c r="M55" s="5">
        <v>45</v>
      </c>
      <c r="N55" s="5">
        <v>13</v>
      </c>
      <c r="O55" s="5">
        <v>13</v>
      </c>
      <c r="P55" s="5">
        <v>13</v>
      </c>
      <c r="Q55" s="5">
        <v>100</v>
      </c>
    </row>
    <row r="56" spans="1:17" ht="15">
      <c r="A56" s="1" t="s">
        <v>64</v>
      </c>
      <c r="B56" s="1">
        <v>4</v>
      </c>
      <c r="C56" s="1">
        <v>1</v>
      </c>
      <c r="D56" s="1" t="s">
        <v>152</v>
      </c>
      <c r="E56" s="5">
        <v>5</v>
      </c>
      <c r="F56" s="5" t="s">
        <v>153</v>
      </c>
      <c r="G56" s="5">
        <v>4</v>
      </c>
      <c r="H56" s="5">
        <v>340</v>
      </c>
      <c r="I56" s="5">
        <v>56</v>
      </c>
      <c r="J56" s="5">
        <v>56</v>
      </c>
      <c r="K56" s="5">
        <v>0</v>
      </c>
      <c r="L56" s="5">
        <v>0</v>
      </c>
      <c r="M56" s="5">
        <v>56</v>
      </c>
      <c r="N56" s="5">
        <v>23</v>
      </c>
      <c r="O56" s="5">
        <v>18</v>
      </c>
      <c r="P56" s="5">
        <v>20</v>
      </c>
      <c r="Q56" s="5">
        <v>87.5</v>
      </c>
    </row>
    <row r="57" spans="1:17" ht="15">
      <c r="A57" s="1" t="s">
        <v>64</v>
      </c>
      <c r="B57" s="1">
        <v>4</v>
      </c>
      <c r="C57" s="1">
        <v>1</v>
      </c>
      <c r="D57" s="1" t="s">
        <v>154</v>
      </c>
      <c r="E57" s="5">
        <v>0</v>
      </c>
      <c r="F57" s="5">
        <v>0</v>
      </c>
      <c r="G57" s="5">
        <v>0</v>
      </c>
      <c r="H57" s="5">
        <v>0</v>
      </c>
      <c r="I57" s="5">
        <v>20</v>
      </c>
      <c r="J57" s="5">
        <v>19</v>
      </c>
      <c r="K57" s="5">
        <v>0</v>
      </c>
      <c r="L57" s="5">
        <v>0</v>
      </c>
      <c r="M57" s="5">
        <v>19</v>
      </c>
      <c r="N57" s="5">
        <v>2</v>
      </c>
      <c r="O57" s="5">
        <v>0</v>
      </c>
      <c r="P57" s="5">
        <v>0</v>
      </c>
      <c r="Q57" s="5">
        <v>84.2</v>
      </c>
    </row>
    <row r="58" spans="1:17" ht="15">
      <c r="A58" s="1" t="s">
        <v>64</v>
      </c>
      <c r="B58" s="1">
        <v>4</v>
      </c>
      <c r="C58" s="1">
        <v>1</v>
      </c>
      <c r="D58" s="1" t="s">
        <v>155</v>
      </c>
      <c r="E58" s="5">
        <v>3</v>
      </c>
      <c r="F58" s="5" t="s">
        <v>156</v>
      </c>
      <c r="G58" s="5">
        <v>0</v>
      </c>
      <c r="H58" s="5">
        <v>0</v>
      </c>
      <c r="I58" s="5">
        <v>23</v>
      </c>
      <c r="J58" s="5">
        <v>26</v>
      </c>
      <c r="K58" s="5">
        <v>0</v>
      </c>
      <c r="L58" s="5">
        <v>0</v>
      </c>
      <c r="M58" s="5">
        <v>26</v>
      </c>
      <c r="N58" s="5">
        <v>3</v>
      </c>
      <c r="O58" s="5">
        <v>1</v>
      </c>
      <c r="P58" s="5">
        <v>1</v>
      </c>
      <c r="Q58" s="5">
        <v>88.4</v>
      </c>
    </row>
    <row r="59" spans="1:17" ht="15">
      <c r="A59" s="1" t="s">
        <v>64</v>
      </c>
      <c r="B59" s="1">
        <v>4</v>
      </c>
      <c r="C59" s="1">
        <v>2</v>
      </c>
      <c r="D59" s="1" t="s">
        <v>157</v>
      </c>
      <c r="E59" s="5">
        <v>2</v>
      </c>
      <c r="F59" s="5" t="s">
        <v>158</v>
      </c>
      <c r="G59" s="5">
        <v>3</v>
      </c>
      <c r="H59" s="5">
        <v>38</v>
      </c>
      <c r="I59" s="5">
        <v>47</v>
      </c>
      <c r="J59" s="5">
        <v>48</v>
      </c>
      <c r="K59" s="5">
        <v>0</v>
      </c>
      <c r="L59" s="5">
        <v>0</v>
      </c>
      <c r="M59" s="5">
        <v>48</v>
      </c>
      <c r="N59" s="5">
        <v>6</v>
      </c>
      <c r="O59" s="5">
        <v>4</v>
      </c>
      <c r="P59" s="5">
        <v>4</v>
      </c>
      <c r="Q59" s="5">
        <v>87.1</v>
      </c>
    </row>
    <row r="60" spans="1:17" ht="15">
      <c r="A60" s="1" t="s">
        <v>64</v>
      </c>
      <c r="B60" s="1">
        <v>4</v>
      </c>
      <c r="C60" s="1">
        <v>2</v>
      </c>
      <c r="D60" s="1" t="s">
        <v>159</v>
      </c>
      <c r="E60" s="5">
        <v>1</v>
      </c>
      <c r="F60" s="5" t="s">
        <v>160</v>
      </c>
      <c r="G60" s="5">
        <v>0</v>
      </c>
      <c r="H60" s="5">
        <v>0</v>
      </c>
      <c r="I60" s="5">
        <v>43</v>
      </c>
      <c r="J60" s="5">
        <v>42</v>
      </c>
      <c r="K60" s="5">
        <v>0</v>
      </c>
      <c r="L60" s="5">
        <v>0</v>
      </c>
      <c r="M60" s="5">
        <v>42</v>
      </c>
      <c r="N60" s="5">
        <v>2</v>
      </c>
      <c r="O60" s="5">
        <v>1</v>
      </c>
      <c r="P60" s="5">
        <v>1</v>
      </c>
      <c r="Q60" s="5">
        <v>67.1</v>
      </c>
    </row>
    <row r="61" spans="1:17" ht="15">
      <c r="A61" s="1" t="s">
        <v>64</v>
      </c>
      <c r="B61" s="1">
        <v>4</v>
      </c>
      <c r="C61" s="1">
        <v>2</v>
      </c>
      <c r="D61" s="1" t="s">
        <v>161</v>
      </c>
      <c r="E61" s="5">
        <v>0</v>
      </c>
      <c r="F61" s="5">
        <v>0</v>
      </c>
      <c r="G61" s="5">
        <v>0</v>
      </c>
      <c r="H61" s="5">
        <v>0</v>
      </c>
      <c r="I61" s="5">
        <v>12</v>
      </c>
      <c r="J61" s="5">
        <v>14</v>
      </c>
      <c r="K61" s="5">
        <v>0</v>
      </c>
      <c r="L61" s="5">
        <v>0</v>
      </c>
      <c r="M61" s="5">
        <v>14</v>
      </c>
      <c r="N61" s="5">
        <v>0</v>
      </c>
      <c r="O61" s="5">
        <v>0</v>
      </c>
      <c r="P61" s="5">
        <v>0</v>
      </c>
      <c r="Q61" s="5">
        <v>75</v>
      </c>
    </row>
    <row r="62" spans="1:17" ht="15">
      <c r="A62" s="1" t="s">
        <v>64</v>
      </c>
      <c r="B62" s="1">
        <v>4</v>
      </c>
      <c r="C62" s="1">
        <v>2</v>
      </c>
      <c r="D62" s="1" t="s">
        <v>162</v>
      </c>
      <c r="E62" s="5">
        <v>1</v>
      </c>
      <c r="F62" s="5" t="s">
        <v>163</v>
      </c>
      <c r="G62" s="5">
        <v>11</v>
      </c>
      <c r="H62" s="5">
        <v>220</v>
      </c>
      <c r="I62" s="5">
        <v>27</v>
      </c>
      <c r="J62" s="5">
        <v>27</v>
      </c>
      <c r="K62" s="5">
        <v>0</v>
      </c>
      <c r="L62" s="5">
        <v>0</v>
      </c>
      <c r="M62" s="5">
        <v>27</v>
      </c>
      <c r="N62" s="5">
        <v>7</v>
      </c>
      <c r="O62" s="5">
        <v>5</v>
      </c>
      <c r="P62" s="5">
        <v>6</v>
      </c>
      <c r="Q62" s="5">
        <v>45.2</v>
      </c>
    </row>
    <row r="63" spans="1:17" ht="15">
      <c r="A63" s="1" t="s">
        <v>64</v>
      </c>
      <c r="B63" s="1">
        <v>4</v>
      </c>
      <c r="C63" s="1">
        <v>2</v>
      </c>
      <c r="D63" s="1" t="s">
        <v>164</v>
      </c>
      <c r="E63" s="5">
        <v>0</v>
      </c>
      <c r="F63" s="5">
        <v>0</v>
      </c>
      <c r="G63" s="5">
        <v>0</v>
      </c>
      <c r="H63" s="5">
        <v>0</v>
      </c>
      <c r="I63" s="5">
        <v>18</v>
      </c>
      <c r="J63" s="5">
        <v>16</v>
      </c>
      <c r="K63" s="5">
        <v>0</v>
      </c>
      <c r="L63" s="5">
        <v>0</v>
      </c>
      <c r="M63" s="5">
        <v>16</v>
      </c>
      <c r="N63" s="5">
        <v>0</v>
      </c>
      <c r="O63" s="5">
        <v>0</v>
      </c>
      <c r="P63" s="5">
        <v>0</v>
      </c>
      <c r="Q63" s="5">
        <v>56.2</v>
      </c>
    </row>
    <row r="64" spans="1:17" ht="15">
      <c r="A64" s="1" t="s">
        <v>64</v>
      </c>
      <c r="B64" s="1">
        <v>4</v>
      </c>
      <c r="C64" s="1">
        <v>3</v>
      </c>
      <c r="D64" s="1" t="s">
        <v>165</v>
      </c>
      <c r="E64" s="5">
        <v>1</v>
      </c>
      <c r="F64" s="5" t="s">
        <v>151</v>
      </c>
      <c r="G64" s="5">
        <v>1</v>
      </c>
      <c r="H64" s="5">
        <v>1</v>
      </c>
      <c r="I64" s="5">
        <v>30</v>
      </c>
      <c r="J64" s="5">
        <v>29</v>
      </c>
      <c r="K64" s="5">
        <v>0</v>
      </c>
      <c r="L64" s="5">
        <v>0</v>
      </c>
      <c r="M64" s="5">
        <v>29</v>
      </c>
      <c r="N64" s="5">
        <v>11</v>
      </c>
      <c r="O64" s="5">
        <v>6</v>
      </c>
      <c r="P64" s="5">
        <v>6</v>
      </c>
      <c r="Q64" s="5">
        <v>63</v>
      </c>
    </row>
    <row r="65" spans="1:17" ht="15">
      <c r="A65" s="1" t="s">
        <v>64</v>
      </c>
      <c r="B65" s="1">
        <v>4</v>
      </c>
      <c r="C65" s="1">
        <v>3</v>
      </c>
      <c r="D65" s="1" t="s">
        <v>166</v>
      </c>
      <c r="E65" s="5">
        <v>0</v>
      </c>
      <c r="F65" s="5">
        <v>0</v>
      </c>
      <c r="G65" s="5">
        <v>1</v>
      </c>
      <c r="H65" s="5">
        <v>7</v>
      </c>
      <c r="I65" s="5">
        <v>18</v>
      </c>
      <c r="J65" s="5">
        <v>18</v>
      </c>
      <c r="K65" s="5">
        <v>0</v>
      </c>
      <c r="L65" s="5">
        <v>0</v>
      </c>
      <c r="M65" s="5">
        <v>18</v>
      </c>
      <c r="N65" s="5">
        <v>5</v>
      </c>
      <c r="O65" s="5">
        <v>3</v>
      </c>
      <c r="P65" s="5">
        <v>3</v>
      </c>
      <c r="Q65" s="5">
        <v>50</v>
      </c>
    </row>
    <row r="66" spans="1:17" ht="15">
      <c r="A66" s="1" t="s">
        <v>64</v>
      </c>
      <c r="B66" s="1">
        <v>4</v>
      </c>
      <c r="C66" s="1">
        <v>3</v>
      </c>
      <c r="D66" s="1" t="s">
        <v>167</v>
      </c>
      <c r="E66" s="5">
        <v>0</v>
      </c>
      <c r="F66" s="5">
        <v>0</v>
      </c>
      <c r="G66" s="5">
        <v>0</v>
      </c>
      <c r="H66" s="5">
        <v>0</v>
      </c>
      <c r="I66" s="5">
        <v>18</v>
      </c>
      <c r="J66" s="5">
        <v>18</v>
      </c>
      <c r="K66" s="5">
        <v>0</v>
      </c>
      <c r="L66" s="5">
        <v>0</v>
      </c>
      <c r="M66" s="5">
        <v>18</v>
      </c>
      <c r="N66" s="5">
        <v>3</v>
      </c>
      <c r="O66" s="5">
        <v>0</v>
      </c>
      <c r="P66" s="5">
        <v>0</v>
      </c>
      <c r="Q66" s="5">
        <v>61.1</v>
      </c>
    </row>
    <row r="67" spans="1:17" ht="15">
      <c r="A67" s="1" t="s">
        <v>64</v>
      </c>
      <c r="B67" s="1">
        <v>4</v>
      </c>
      <c r="C67" s="1">
        <v>3</v>
      </c>
      <c r="D67" s="1" t="s">
        <v>168</v>
      </c>
      <c r="E67" s="5">
        <v>0</v>
      </c>
      <c r="F67" s="5">
        <v>0</v>
      </c>
      <c r="G67" s="5">
        <v>0</v>
      </c>
      <c r="H67" s="5">
        <v>0</v>
      </c>
      <c r="I67" s="5">
        <v>18</v>
      </c>
      <c r="J67" s="5">
        <v>17</v>
      </c>
      <c r="K67" s="5">
        <v>0</v>
      </c>
      <c r="L67" s="5">
        <v>0</v>
      </c>
      <c r="M67" s="5">
        <v>17</v>
      </c>
      <c r="N67" s="5">
        <v>8</v>
      </c>
      <c r="O67" s="5">
        <v>7</v>
      </c>
      <c r="P67" s="5">
        <v>7</v>
      </c>
      <c r="Q67" s="5">
        <v>85</v>
      </c>
    </row>
    <row r="68" spans="1:17" ht="15">
      <c r="A68" s="1" t="s">
        <v>64</v>
      </c>
      <c r="B68" s="1">
        <v>4</v>
      </c>
      <c r="C68" s="1">
        <v>3</v>
      </c>
      <c r="D68" s="1" t="s">
        <v>169</v>
      </c>
      <c r="E68" s="5">
        <v>0</v>
      </c>
      <c r="F68" s="5">
        <v>0</v>
      </c>
      <c r="G68" s="5">
        <v>0</v>
      </c>
      <c r="H68" s="5">
        <v>0</v>
      </c>
      <c r="I68" s="5">
        <v>24</v>
      </c>
      <c r="J68" s="5">
        <v>23</v>
      </c>
      <c r="K68" s="5">
        <v>0</v>
      </c>
      <c r="L68" s="5">
        <v>0</v>
      </c>
      <c r="M68" s="5">
        <v>23</v>
      </c>
      <c r="N68" s="5">
        <v>1</v>
      </c>
      <c r="O68" s="5">
        <v>0</v>
      </c>
      <c r="P68" s="5">
        <v>0</v>
      </c>
      <c r="Q68" s="5">
        <v>0</v>
      </c>
    </row>
    <row r="69" spans="1:17" ht="15">
      <c r="A69" s="1" t="s">
        <v>64</v>
      </c>
      <c r="B69" s="1">
        <v>4</v>
      </c>
      <c r="C69" s="1">
        <v>3</v>
      </c>
      <c r="D69" s="1" t="s">
        <v>170</v>
      </c>
      <c r="E69" s="5">
        <v>4</v>
      </c>
      <c r="F69" s="5" t="s">
        <v>171</v>
      </c>
      <c r="G69" s="5">
        <v>1</v>
      </c>
      <c r="H69" s="5">
        <v>72</v>
      </c>
      <c r="I69" s="5">
        <v>68</v>
      </c>
      <c r="J69" s="5">
        <v>73</v>
      </c>
      <c r="K69" s="5">
        <v>0</v>
      </c>
      <c r="L69" s="5">
        <v>0</v>
      </c>
      <c r="M69" s="5">
        <v>73</v>
      </c>
      <c r="N69" s="5">
        <v>21</v>
      </c>
      <c r="O69" s="5">
        <v>11</v>
      </c>
      <c r="P69" s="5">
        <v>20</v>
      </c>
      <c r="Q69" s="5">
        <v>40.5</v>
      </c>
    </row>
    <row r="70" spans="1:17" ht="15">
      <c r="A70" s="45"/>
      <c r="B70" s="45"/>
      <c r="C70" s="45"/>
      <c r="D70" s="45" t="s">
        <v>93</v>
      </c>
      <c r="E70" s="8">
        <v>39</v>
      </c>
      <c r="F70" s="8" t="s">
        <v>172</v>
      </c>
      <c r="G70" s="8">
        <v>22</v>
      </c>
      <c r="H70" s="8">
        <v>750</v>
      </c>
      <c r="I70" s="8">
        <v>489</v>
      </c>
      <c r="J70" s="8">
        <v>496</v>
      </c>
      <c r="K70" s="8">
        <v>0</v>
      </c>
      <c r="L70" s="8">
        <v>0</v>
      </c>
      <c r="M70" s="8">
        <v>496</v>
      </c>
      <c r="N70" s="8">
        <v>113</v>
      </c>
      <c r="O70" s="8">
        <v>74</v>
      </c>
      <c r="P70" s="8">
        <v>86</v>
      </c>
      <c r="Q70" s="8"/>
    </row>
    <row r="71" spans="1:17" ht="15">
      <c r="A71" s="42" t="s">
        <v>64</v>
      </c>
      <c r="B71" s="38"/>
      <c r="C71" s="38"/>
      <c r="D71" s="38"/>
      <c r="E71" s="42" t="s">
        <v>65</v>
      </c>
      <c r="F71" s="38"/>
      <c r="G71" s="42" t="s">
        <v>66</v>
      </c>
      <c r="H71" s="38"/>
      <c r="I71" s="42" t="s">
        <v>67</v>
      </c>
      <c r="J71" s="38"/>
      <c r="K71" s="38"/>
      <c r="L71" s="38"/>
      <c r="M71" s="38"/>
      <c r="N71" s="38"/>
      <c r="O71" s="42" t="s">
        <v>68</v>
      </c>
      <c r="P71" s="38"/>
      <c r="Q71" s="42" t="s">
        <v>69</v>
      </c>
    </row>
    <row r="72" spans="1:17" ht="15">
      <c r="A72" s="4" t="s">
        <v>70</v>
      </c>
      <c r="B72" s="4" t="s">
        <v>38</v>
      </c>
      <c r="C72" s="4" t="s">
        <v>71</v>
      </c>
      <c r="D72" s="4" t="s">
        <v>72</v>
      </c>
      <c r="E72" s="4" t="s">
        <v>17</v>
      </c>
      <c r="F72" s="4" t="s">
        <v>73</v>
      </c>
      <c r="G72" s="4" t="s">
        <v>17</v>
      </c>
      <c r="H72" s="4" t="s">
        <v>74</v>
      </c>
      <c r="I72" s="4" t="s">
        <v>2</v>
      </c>
      <c r="J72" s="4" t="s">
        <v>3</v>
      </c>
      <c r="K72" s="4" t="s">
        <v>4</v>
      </c>
      <c r="L72" s="4" t="s">
        <v>5</v>
      </c>
      <c r="M72" s="4" t="s">
        <v>75</v>
      </c>
      <c r="N72" s="4" t="s">
        <v>76</v>
      </c>
      <c r="O72" s="4" t="s">
        <v>77</v>
      </c>
      <c r="P72" s="4" t="s">
        <v>78</v>
      </c>
      <c r="Q72" s="38"/>
    </row>
    <row r="73" spans="1:17" ht="15">
      <c r="A73" s="1" t="s">
        <v>64</v>
      </c>
      <c r="B73" s="1">
        <v>5</v>
      </c>
      <c r="C73" s="1">
        <v>1</v>
      </c>
      <c r="D73" s="1" t="s">
        <v>173</v>
      </c>
      <c r="E73" s="5">
        <v>33</v>
      </c>
      <c r="F73" s="5" t="s">
        <v>174</v>
      </c>
      <c r="G73" s="5">
        <v>0</v>
      </c>
      <c r="H73" s="5">
        <v>0</v>
      </c>
      <c r="I73" s="5">
        <v>33</v>
      </c>
      <c r="J73" s="5">
        <v>33</v>
      </c>
      <c r="K73" s="5">
        <v>0</v>
      </c>
      <c r="L73" s="5">
        <v>0</v>
      </c>
      <c r="M73" s="5">
        <v>33</v>
      </c>
      <c r="N73" s="5">
        <v>3</v>
      </c>
      <c r="O73" s="5">
        <v>0</v>
      </c>
      <c r="P73" s="5">
        <v>0</v>
      </c>
      <c r="Q73" s="5">
        <v>100</v>
      </c>
    </row>
    <row r="74" spans="1:17" ht="15">
      <c r="A74" s="1" t="s">
        <v>64</v>
      </c>
      <c r="B74" s="1">
        <v>5</v>
      </c>
      <c r="C74" s="1">
        <v>1</v>
      </c>
      <c r="D74" s="1" t="s">
        <v>175</v>
      </c>
      <c r="E74" s="5">
        <v>0</v>
      </c>
      <c r="F74" s="5">
        <v>0</v>
      </c>
      <c r="G74" s="5">
        <v>0</v>
      </c>
      <c r="H74" s="5">
        <v>0</v>
      </c>
      <c r="I74" s="5">
        <v>12</v>
      </c>
      <c r="J74" s="5">
        <v>13</v>
      </c>
      <c r="K74" s="5">
        <v>0</v>
      </c>
      <c r="L74" s="5">
        <v>0</v>
      </c>
      <c r="M74" s="5">
        <v>13</v>
      </c>
      <c r="N74" s="5">
        <v>1</v>
      </c>
      <c r="O74" s="5">
        <v>0</v>
      </c>
      <c r="P74" s="5">
        <v>0</v>
      </c>
      <c r="Q74" s="5">
        <v>61.5</v>
      </c>
    </row>
    <row r="75" spans="1:17" ht="15">
      <c r="A75" s="1" t="s">
        <v>64</v>
      </c>
      <c r="B75" s="1">
        <v>5</v>
      </c>
      <c r="C75" s="1">
        <v>1</v>
      </c>
      <c r="D75" s="1" t="s">
        <v>176</v>
      </c>
      <c r="E75" s="5">
        <v>0</v>
      </c>
      <c r="F75" s="5">
        <v>0</v>
      </c>
      <c r="G75" s="5">
        <v>0</v>
      </c>
      <c r="H75" s="5">
        <v>0</v>
      </c>
      <c r="I75" s="5">
        <v>24</v>
      </c>
      <c r="J75" s="5">
        <v>25</v>
      </c>
      <c r="K75" s="5">
        <v>0</v>
      </c>
      <c r="L75" s="5">
        <v>1</v>
      </c>
      <c r="M75" s="5">
        <v>24</v>
      </c>
      <c r="N75" s="5">
        <v>1</v>
      </c>
      <c r="O75" s="5">
        <v>0</v>
      </c>
      <c r="P75" s="5">
        <v>0</v>
      </c>
      <c r="Q75" s="5">
        <v>78</v>
      </c>
    </row>
    <row r="76" spans="1:17" ht="15">
      <c r="A76" s="1" t="s">
        <v>64</v>
      </c>
      <c r="B76" s="1">
        <v>5</v>
      </c>
      <c r="C76" s="1">
        <v>1</v>
      </c>
      <c r="D76" s="1" t="s">
        <v>177</v>
      </c>
      <c r="E76" s="5">
        <v>2</v>
      </c>
      <c r="F76" s="5" t="s">
        <v>178</v>
      </c>
      <c r="G76" s="5">
        <v>2</v>
      </c>
      <c r="H76" s="5">
        <v>57</v>
      </c>
      <c r="I76" s="5">
        <v>84</v>
      </c>
      <c r="J76" s="5">
        <v>84</v>
      </c>
      <c r="K76" s="5">
        <v>0</v>
      </c>
      <c r="L76" s="5">
        <v>1</v>
      </c>
      <c r="M76" s="5">
        <v>83</v>
      </c>
      <c r="N76" s="5">
        <v>30</v>
      </c>
      <c r="O76" s="5">
        <v>21</v>
      </c>
      <c r="P76" s="5">
        <v>23</v>
      </c>
      <c r="Q76" s="5">
        <v>70.2</v>
      </c>
    </row>
    <row r="77" spans="1:17" ht="15">
      <c r="A77" s="1" t="s">
        <v>64</v>
      </c>
      <c r="B77" s="1">
        <v>5</v>
      </c>
      <c r="C77" s="1">
        <v>1</v>
      </c>
      <c r="D77" s="1" t="s">
        <v>179</v>
      </c>
      <c r="E77" s="5">
        <v>0</v>
      </c>
      <c r="F77" s="5">
        <v>0</v>
      </c>
      <c r="G77" s="5">
        <v>2</v>
      </c>
      <c r="H77" s="5">
        <v>9</v>
      </c>
      <c r="I77" s="5">
        <v>18</v>
      </c>
      <c r="J77" s="5">
        <v>18</v>
      </c>
      <c r="K77" s="5">
        <v>0</v>
      </c>
      <c r="L77" s="5">
        <v>0</v>
      </c>
      <c r="M77" s="5">
        <v>18</v>
      </c>
      <c r="N77" s="5">
        <v>0</v>
      </c>
      <c r="O77" s="5">
        <v>0</v>
      </c>
      <c r="P77" s="5">
        <v>0</v>
      </c>
      <c r="Q77" s="5">
        <v>66.6</v>
      </c>
    </row>
    <row r="78" spans="1:17" ht="15">
      <c r="A78" s="1" t="s">
        <v>64</v>
      </c>
      <c r="B78" s="1">
        <v>5</v>
      </c>
      <c r="C78" s="1">
        <v>1</v>
      </c>
      <c r="D78" s="1" t="s">
        <v>180</v>
      </c>
      <c r="E78" s="5">
        <v>2</v>
      </c>
      <c r="F78" s="5" t="s">
        <v>181</v>
      </c>
      <c r="G78" s="5">
        <v>1</v>
      </c>
      <c r="H78" s="5">
        <v>6</v>
      </c>
      <c r="I78" s="5">
        <v>26</v>
      </c>
      <c r="J78" s="5">
        <v>25</v>
      </c>
      <c r="K78" s="5">
        <v>0</v>
      </c>
      <c r="L78" s="5">
        <v>0</v>
      </c>
      <c r="M78" s="5">
        <v>25</v>
      </c>
      <c r="N78" s="5">
        <v>1</v>
      </c>
      <c r="O78" s="5">
        <v>0</v>
      </c>
      <c r="P78" s="5">
        <v>0</v>
      </c>
      <c r="Q78" s="5">
        <v>66</v>
      </c>
    </row>
    <row r="79" spans="1:17" ht="15">
      <c r="A79" s="1" t="s">
        <v>64</v>
      </c>
      <c r="B79" s="1">
        <v>5</v>
      </c>
      <c r="C79" s="1">
        <v>1</v>
      </c>
      <c r="D79" s="1" t="s">
        <v>182</v>
      </c>
      <c r="E79" s="5">
        <v>1</v>
      </c>
      <c r="F79" s="5">
        <v>0</v>
      </c>
      <c r="G79" s="5">
        <v>0</v>
      </c>
      <c r="H79" s="5">
        <v>0</v>
      </c>
      <c r="I79" s="5">
        <v>27</v>
      </c>
      <c r="J79" s="5">
        <v>27</v>
      </c>
      <c r="K79" s="5">
        <v>0</v>
      </c>
      <c r="L79" s="5">
        <v>0</v>
      </c>
      <c r="M79" s="5">
        <v>27</v>
      </c>
      <c r="N79" s="5">
        <v>14</v>
      </c>
      <c r="O79" s="5">
        <v>11</v>
      </c>
      <c r="P79" s="5">
        <v>12</v>
      </c>
      <c r="Q79" s="5">
        <v>100</v>
      </c>
    </row>
    <row r="80" spans="1:17" ht="15">
      <c r="A80" s="1" t="s">
        <v>64</v>
      </c>
      <c r="B80" s="1">
        <v>5</v>
      </c>
      <c r="C80" s="1">
        <v>1</v>
      </c>
      <c r="D80" s="1" t="s">
        <v>183</v>
      </c>
      <c r="E80" s="5">
        <v>16</v>
      </c>
      <c r="F80" s="5" t="s">
        <v>184</v>
      </c>
      <c r="G80" s="5">
        <v>0</v>
      </c>
      <c r="H80" s="5">
        <v>0</v>
      </c>
      <c r="I80" s="5">
        <v>20</v>
      </c>
      <c r="J80" s="5">
        <v>19</v>
      </c>
      <c r="K80" s="5">
        <v>0</v>
      </c>
      <c r="L80" s="5">
        <v>0</v>
      </c>
      <c r="M80" s="5">
        <v>19</v>
      </c>
      <c r="N80" s="5">
        <v>3</v>
      </c>
      <c r="O80" s="5">
        <v>3</v>
      </c>
      <c r="P80" s="5">
        <v>3</v>
      </c>
      <c r="Q80" s="5">
        <v>65.7</v>
      </c>
    </row>
    <row r="81" spans="1:17" ht="15">
      <c r="A81" s="1" t="s">
        <v>64</v>
      </c>
      <c r="B81" s="1">
        <v>5</v>
      </c>
      <c r="C81" s="1">
        <v>2</v>
      </c>
      <c r="D81" s="1" t="s">
        <v>185</v>
      </c>
      <c r="E81" s="5">
        <v>41</v>
      </c>
      <c r="F81" s="5" t="s">
        <v>115</v>
      </c>
      <c r="G81" s="5">
        <v>0</v>
      </c>
      <c r="H81" s="5">
        <v>0</v>
      </c>
      <c r="I81" s="5">
        <v>40</v>
      </c>
      <c r="J81" s="5">
        <v>41</v>
      </c>
      <c r="K81" s="5">
        <v>0</v>
      </c>
      <c r="L81" s="5">
        <v>0</v>
      </c>
      <c r="M81" s="5">
        <v>41</v>
      </c>
      <c r="N81" s="5">
        <v>1</v>
      </c>
      <c r="O81" s="5">
        <v>0</v>
      </c>
      <c r="P81" s="5">
        <v>0</v>
      </c>
      <c r="Q81" s="5">
        <v>66.2</v>
      </c>
    </row>
    <row r="82" spans="1:17" ht="15">
      <c r="A82" s="1" t="s">
        <v>64</v>
      </c>
      <c r="B82" s="1">
        <v>5</v>
      </c>
      <c r="C82" s="1">
        <v>2</v>
      </c>
      <c r="D82" s="1" t="s">
        <v>186</v>
      </c>
      <c r="E82" s="5">
        <v>2</v>
      </c>
      <c r="F82" s="5" t="s">
        <v>187</v>
      </c>
      <c r="G82" s="5">
        <v>3</v>
      </c>
      <c r="H82" s="5">
        <v>97</v>
      </c>
      <c r="I82" s="5">
        <v>42</v>
      </c>
      <c r="J82" s="5">
        <v>42</v>
      </c>
      <c r="K82" s="5">
        <v>0</v>
      </c>
      <c r="L82" s="5">
        <v>0</v>
      </c>
      <c r="M82" s="5">
        <v>42</v>
      </c>
      <c r="N82" s="5">
        <v>4</v>
      </c>
      <c r="O82" s="5">
        <v>0</v>
      </c>
      <c r="P82" s="5">
        <v>0</v>
      </c>
      <c r="Q82" s="5">
        <v>75.6</v>
      </c>
    </row>
    <row r="83" spans="1:17" ht="15">
      <c r="A83" s="1" t="s">
        <v>64</v>
      </c>
      <c r="B83" s="1">
        <v>5</v>
      </c>
      <c r="C83" s="1">
        <v>2</v>
      </c>
      <c r="D83" s="1" t="s">
        <v>188</v>
      </c>
      <c r="E83" s="5">
        <v>0</v>
      </c>
      <c r="F83" s="5">
        <v>0</v>
      </c>
      <c r="G83" s="5">
        <v>0</v>
      </c>
      <c r="H83" s="5">
        <v>0</v>
      </c>
      <c r="I83" s="5">
        <v>19</v>
      </c>
      <c r="J83" s="5">
        <v>19</v>
      </c>
      <c r="K83" s="5">
        <v>0</v>
      </c>
      <c r="L83" s="5">
        <v>0</v>
      </c>
      <c r="M83" s="5">
        <v>19</v>
      </c>
      <c r="N83" s="5">
        <v>0</v>
      </c>
      <c r="O83" s="5">
        <v>0</v>
      </c>
      <c r="P83" s="5">
        <v>0</v>
      </c>
      <c r="Q83" s="5">
        <v>100</v>
      </c>
    </row>
    <row r="84" spans="1:17" ht="15">
      <c r="A84" s="1" t="s">
        <v>64</v>
      </c>
      <c r="B84" s="1">
        <v>5</v>
      </c>
      <c r="C84" s="1">
        <v>2</v>
      </c>
      <c r="D84" s="1" t="s">
        <v>189</v>
      </c>
      <c r="E84" s="5">
        <v>4</v>
      </c>
      <c r="F84" s="5" t="s">
        <v>190</v>
      </c>
      <c r="G84" s="5">
        <v>0</v>
      </c>
      <c r="H84" s="5">
        <v>0</v>
      </c>
      <c r="I84" s="5">
        <v>39</v>
      </c>
      <c r="J84" s="5">
        <v>39</v>
      </c>
      <c r="K84" s="5">
        <v>0</v>
      </c>
      <c r="L84" s="5">
        <v>0</v>
      </c>
      <c r="M84" s="5">
        <v>39</v>
      </c>
      <c r="N84" s="5">
        <v>9</v>
      </c>
      <c r="O84" s="5">
        <v>6</v>
      </c>
      <c r="P84" s="5">
        <v>8</v>
      </c>
      <c r="Q84" s="5">
        <v>100</v>
      </c>
    </row>
    <row r="85" spans="1:17" ht="15">
      <c r="A85" s="1" t="s">
        <v>64</v>
      </c>
      <c r="B85" s="1">
        <v>5</v>
      </c>
      <c r="C85" s="1">
        <v>2</v>
      </c>
      <c r="D85" s="1" t="s">
        <v>191</v>
      </c>
      <c r="E85" s="5">
        <v>0</v>
      </c>
      <c r="F85" s="5">
        <v>0</v>
      </c>
      <c r="G85" s="5">
        <v>0</v>
      </c>
      <c r="H85" s="5">
        <v>0</v>
      </c>
      <c r="I85" s="5">
        <v>19</v>
      </c>
      <c r="J85" s="5">
        <v>19</v>
      </c>
      <c r="K85" s="5">
        <v>2</v>
      </c>
      <c r="L85" s="5">
        <v>1</v>
      </c>
      <c r="M85" s="5">
        <v>20</v>
      </c>
      <c r="N85" s="5">
        <v>1</v>
      </c>
      <c r="O85" s="5">
        <v>0</v>
      </c>
      <c r="P85" s="5">
        <v>0</v>
      </c>
      <c r="Q85" s="5">
        <v>57.5</v>
      </c>
    </row>
    <row r="86" spans="1:17" ht="15">
      <c r="A86" s="1" t="s">
        <v>64</v>
      </c>
      <c r="B86" s="1">
        <v>5</v>
      </c>
      <c r="C86" s="1">
        <v>2</v>
      </c>
      <c r="D86" s="1" t="s">
        <v>192</v>
      </c>
      <c r="E86" s="5">
        <v>2</v>
      </c>
      <c r="F86" s="5" t="s">
        <v>193</v>
      </c>
      <c r="G86" s="5">
        <v>0</v>
      </c>
      <c r="H86" s="5">
        <v>0</v>
      </c>
      <c r="I86" s="5">
        <v>34</v>
      </c>
      <c r="J86" s="5">
        <v>34</v>
      </c>
      <c r="K86" s="5">
        <v>0</v>
      </c>
      <c r="L86" s="5">
        <v>1</v>
      </c>
      <c r="M86" s="5">
        <v>33</v>
      </c>
      <c r="N86" s="5">
        <v>7</v>
      </c>
      <c r="O86" s="5">
        <v>5</v>
      </c>
      <c r="P86" s="5">
        <v>5</v>
      </c>
      <c r="Q86" s="5">
        <v>70.5</v>
      </c>
    </row>
    <row r="87" spans="1:17" ht="15">
      <c r="A87" s="1" t="s">
        <v>64</v>
      </c>
      <c r="B87" s="1">
        <v>5</v>
      </c>
      <c r="C87" s="1">
        <v>2</v>
      </c>
      <c r="D87" s="1" t="s">
        <v>194</v>
      </c>
      <c r="E87" s="5">
        <v>0</v>
      </c>
      <c r="F87" s="5">
        <v>0</v>
      </c>
      <c r="G87" s="5">
        <v>0</v>
      </c>
      <c r="H87" s="5">
        <v>0</v>
      </c>
      <c r="I87" s="5">
        <v>16</v>
      </c>
      <c r="J87" s="5">
        <v>16</v>
      </c>
      <c r="K87" s="5">
        <v>0</v>
      </c>
      <c r="L87" s="5">
        <v>2</v>
      </c>
      <c r="M87" s="5">
        <v>14</v>
      </c>
      <c r="N87" s="5">
        <v>1</v>
      </c>
      <c r="O87" s="5">
        <v>0</v>
      </c>
      <c r="P87" s="5">
        <v>0</v>
      </c>
      <c r="Q87" s="5">
        <v>70</v>
      </c>
    </row>
    <row r="88" spans="1:17" ht="15">
      <c r="A88" s="45"/>
      <c r="B88" s="45"/>
      <c r="C88" s="45"/>
      <c r="D88" s="45" t="s">
        <v>93</v>
      </c>
      <c r="E88" s="8">
        <v>103</v>
      </c>
      <c r="F88" s="8" t="s">
        <v>195</v>
      </c>
      <c r="G88" s="8">
        <v>8</v>
      </c>
      <c r="H88" s="8">
        <v>169</v>
      </c>
      <c r="I88" s="8">
        <v>453</v>
      </c>
      <c r="J88" s="8">
        <v>454</v>
      </c>
      <c r="K88" s="8">
        <v>2</v>
      </c>
      <c r="L88" s="8">
        <v>6</v>
      </c>
      <c r="M88" s="8">
        <v>450</v>
      </c>
      <c r="N88" s="8">
        <v>76</v>
      </c>
      <c r="O88" s="8">
        <v>46</v>
      </c>
      <c r="P88" s="8">
        <v>51</v>
      </c>
      <c r="Q88" s="8"/>
    </row>
    <row r="89" spans="1:17" ht="15">
      <c r="A89" s="42" t="s">
        <v>64</v>
      </c>
      <c r="B89" s="38"/>
      <c r="C89" s="38"/>
      <c r="D89" s="38"/>
      <c r="E89" s="42" t="s">
        <v>65</v>
      </c>
      <c r="F89" s="38"/>
      <c r="G89" s="42" t="s">
        <v>66</v>
      </c>
      <c r="H89" s="38"/>
      <c r="I89" s="42" t="s">
        <v>67</v>
      </c>
      <c r="J89" s="38"/>
      <c r="K89" s="38"/>
      <c r="L89" s="38"/>
      <c r="M89" s="38"/>
      <c r="N89" s="38"/>
      <c r="O89" s="42" t="s">
        <v>68</v>
      </c>
      <c r="P89" s="38"/>
      <c r="Q89" s="42" t="s">
        <v>69</v>
      </c>
    </row>
    <row r="90" spans="1:17" ht="15">
      <c r="A90" s="4" t="s">
        <v>70</v>
      </c>
      <c r="B90" s="4" t="s">
        <v>38</v>
      </c>
      <c r="C90" s="4" t="s">
        <v>71</v>
      </c>
      <c r="D90" s="4" t="s">
        <v>72</v>
      </c>
      <c r="E90" s="4" t="s">
        <v>17</v>
      </c>
      <c r="F90" s="4" t="s">
        <v>73</v>
      </c>
      <c r="G90" s="4" t="s">
        <v>17</v>
      </c>
      <c r="H90" s="4" t="s">
        <v>74</v>
      </c>
      <c r="I90" s="4" t="s">
        <v>2</v>
      </c>
      <c r="J90" s="4" t="s">
        <v>3</v>
      </c>
      <c r="K90" s="4" t="s">
        <v>4</v>
      </c>
      <c r="L90" s="4" t="s">
        <v>5</v>
      </c>
      <c r="M90" s="4" t="s">
        <v>75</v>
      </c>
      <c r="N90" s="4" t="s">
        <v>76</v>
      </c>
      <c r="O90" s="4" t="s">
        <v>77</v>
      </c>
      <c r="P90" s="4" t="s">
        <v>78</v>
      </c>
      <c r="Q90" s="38"/>
    </row>
    <row r="91" spans="1:17" ht="15">
      <c r="A91" s="96"/>
      <c r="B91" s="96"/>
      <c r="C91" s="96"/>
      <c r="D91" s="96" t="s">
        <v>196</v>
      </c>
      <c r="E91" s="97">
        <v>326</v>
      </c>
      <c r="F91" s="97" t="s">
        <v>197</v>
      </c>
      <c r="G91" s="97">
        <v>58</v>
      </c>
      <c r="H91" s="97">
        <v>1647.5</v>
      </c>
      <c r="I91" s="97" t="s">
        <v>12</v>
      </c>
      <c r="J91" s="97" t="s">
        <v>13</v>
      </c>
      <c r="K91" s="97">
        <v>3</v>
      </c>
      <c r="L91" s="97">
        <v>12</v>
      </c>
      <c r="M91" s="97" t="s">
        <v>14</v>
      </c>
      <c r="N91" s="97">
        <v>362</v>
      </c>
      <c r="O91" s="97">
        <v>223</v>
      </c>
      <c r="P91" s="97">
        <v>264</v>
      </c>
      <c r="Q91" s="97"/>
    </row>
  </sheetData>
  <sheetProtection formatCells="0" formatColumns="0" formatRows="0" insertColumns="0" insertRows="0" insertHyperlinks="0" deleteColumns="0" deleteRows="0" sort="0" autoFilter="0" pivotTables="0"/>
  <mergeCells count="37">
    <mergeCell ref="A89:D89"/>
    <mergeCell ref="E89:F89"/>
    <mergeCell ref="G89:H89"/>
    <mergeCell ref="I89:N89"/>
    <mergeCell ref="O89:P89"/>
    <mergeCell ref="Q89:Q90"/>
    <mergeCell ref="A71:D71"/>
    <mergeCell ref="E71:F71"/>
    <mergeCell ref="G71:H71"/>
    <mergeCell ref="I71:N71"/>
    <mergeCell ref="O71:P71"/>
    <mergeCell ref="Q71:Q72"/>
    <mergeCell ref="A52:D52"/>
    <mergeCell ref="E52:F52"/>
    <mergeCell ref="G52:H52"/>
    <mergeCell ref="I52:N52"/>
    <mergeCell ref="O52:P52"/>
    <mergeCell ref="Q52:Q53"/>
    <mergeCell ref="A32:D32"/>
    <mergeCell ref="E32:F32"/>
    <mergeCell ref="G32:H32"/>
    <mergeCell ref="I32:N32"/>
    <mergeCell ref="O32:P32"/>
    <mergeCell ref="Q32:Q33"/>
    <mergeCell ref="Q2:Q3"/>
    <mergeCell ref="A15:D15"/>
    <mergeCell ref="E15:F15"/>
    <mergeCell ref="G15:H15"/>
    <mergeCell ref="I15:N15"/>
    <mergeCell ref="O15:P15"/>
    <mergeCell ref="Q15:Q16"/>
    <mergeCell ref="A1:F1"/>
    <mergeCell ref="A2:D2"/>
    <mergeCell ref="E2:F2"/>
    <mergeCell ref="G2:H2"/>
    <mergeCell ref="I2:N2"/>
    <mergeCell ref="O2:P2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05"/>
  <sheetViews>
    <sheetView zoomScale="64" zoomScaleNormal="64" zoomScalePageLayoutView="0" workbookViewId="0" topLeftCell="A1">
      <selection activeCell="H115" sqref="H115"/>
    </sheetView>
  </sheetViews>
  <sheetFormatPr defaultColWidth="9.140625" defaultRowHeight="15"/>
  <cols>
    <col min="1" max="1" width="7.7109375" style="51" customWidth="1"/>
    <col min="2" max="2" width="16.421875" style="0" bestFit="1" customWidth="1"/>
    <col min="3" max="3" width="8.140625" style="0" bestFit="1" customWidth="1"/>
    <col min="4" max="4" width="6.57421875" style="0" bestFit="1" customWidth="1"/>
    <col min="5" max="5" width="11.28125" style="0" bestFit="1" customWidth="1"/>
    <col min="6" max="6" width="6.57421875" style="0" bestFit="1" customWidth="1"/>
    <col min="7" max="7" width="11.57421875" style="0" bestFit="1" customWidth="1"/>
    <col min="8" max="8" width="6.57421875" style="0" bestFit="1" customWidth="1"/>
    <col min="9" max="9" width="9.28125" style="0" bestFit="1" customWidth="1"/>
    <col min="10" max="10" width="6.57421875" style="0" bestFit="1" customWidth="1"/>
    <col min="11" max="11" width="9.28125" style="0" bestFit="1" customWidth="1"/>
    <col min="12" max="12" width="6.57421875" style="0" bestFit="1" customWidth="1"/>
    <col min="13" max="13" width="10.57421875" style="0" bestFit="1" customWidth="1"/>
    <col min="14" max="14" width="9.28125" style="0" bestFit="1" customWidth="1"/>
    <col min="15" max="15" width="6.57421875" style="0" bestFit="1" customWidth="1"/>
    <col min="16" max="16" width="10.57421875" style="0" bestFit="1" customWidth="1"/>
    <col min="17" max="17" width="10.421875" style="0" bestFit="1" customWidth="1"/>
    <col min="18" max="19" width="7.57421875" style="0" bestFit="1" customWidth="1"/>
    <col min="20" max="31" width="6.57421875" style="0" bestFit="1" customWidth="1"/>
    <col min="32" max="32" width="8.57421875" style="0" bestFit="1" customWidth="1"/>
    <col min="33" max="33" width="4.57421875" style="0" bestFit="1" customWidth="1"/>
    <col min="34" max="34" width="4.8515625" style="0" bestFit="1" customWidth="1"/>
    <col min="35" max="35" width="8.57421875" style="0" bestFit="1" customWidth="1"/>
    <col min="36" max="36" width="6.57421875" style="0" bestFit="1" customWidth="1"/>
    <col min="37" max="37" width="12.7109375" style="0" bestFit="1" customWidth="1"/>
    <col min="38" max="38" width="9.7109375" style="0" bestFit="1" customWidth="1"/>
  </cols>
  <sheetData>
    <row r="1" spans="1:9" ht="15">
      <c r="A1" s="46" t="s">
        <v>198</v>
      </c>
      <c r="B1" s="47"/>
      <c r="C1" s="47"/>
      <c r="D1" s="47"/>
      <c r="E1" s="47"/>
      <c r="F1" s="47"/>
      <c r="G1" s="47"/>
      <c r="H1" s="47"/>
      <c r="I1" s="47"/>
    </row>
    <row r="2" spans="1:38" ht="15">
      <c r="A2" s="42" t="s">
        <v>199</v>
      </c>
      <c r="B2" s="38"/>
      <c r="C2" s="38"/>
      <c r="D2" s="42" t="s">
        <v>200</v>
      </c>
      <c r="E2" s="38"/>
      <c r="F2" s="38"/>
      <c r="G2" s="38"/>
      <c r="H2" s="42" t="s">
        <v>201</v>
      </c>
      <c r="I2" s="38"/>
      <c r="J2" s="38"/>
      <c r="K2" s="38"/>
      <c r="L2" s="42" t="s">
        <v>202</v>
      </c>
      <c r="M2" s="38"/>
      <c r="N2" s="38"/>
      <c r="O2" s="38"/>
      <c r="P2" s="38"/>
      <c r="Q2" s="38"/>
      <c r="R2" s="42" t="s">
        <v>203</v>
      </c>
      <c r="S2" s="38"/>
      <c r="T2" s="42" t="s">
        <v>204</v>
      </c>
      <c r="U2" s="38"/>
      <c r="V2" s="42" t="s">
        <v>205</v>
      </c>
      <c r="W2" s="38"/>
      <c r="X2" s="42" t="s">
        <v>206</v>
      </c>
      <c r="Y2" s="38"/>
      <c r="Z2" s="42" t="s">
        <v>207</v>
      </c>
      <c r="AA2" s="38"/>
      <c r="AB2" s="42" t="s">
        <v>208</v>
      </c>
      <c r="AC2" s="38"/>
      <c r="AD2" s="42" t="s">
        <v>209</v>
      </c>
      <c r="AE2" s="38"/>
      <c r="AF2" s="42" t="s">
        <v>210</v>
      </c>
      <c r="AG2" s="38"/>
      <c r="AH2" s="38"/>
      <c r="AI2" s="38"/>
      <c r="AJ2" s="42" t="s">
        <v>76</v>
      </c>
      <c r="AK2" s="42" t="s">
        <v>69</v>
      </c>
      <c r="AL2" s="42" t="s">
        <v>10</v>
      </c>
    </row>
    <row r="3" spans="1:38" ht="15">
      <c r="A3" s="38"/>
      <c r="B3" s="38"/>
      <c r="C3" s="38"/>
      <c r="D3" s="42" t="s">
        <v>211</v>
      </c>
      <c r="E3" s="38"/>
      <c r="F3" s="42" t="s">
        <v>9</v>
      </c>
      <c r="G3" s="38"/>
      <c r="H3" s="42" t="s">
        <v>211</v>
      </c>
      <c r="I3" s="38"/>
      <c r="J3" s="42" t="s">
        <v>9</v>
      </c>
      <c r="K3" s="38"/>
      <c r="L3" s="42" t="s">
        <v>211</v>
      </c>
      <c r="M3" s="38"/>
      <c r="N3" s="38"/>
      <c r="O3" s="42" t="s">
        <v>9</v>
      </c>
      <c r="P3" s="38"/>
      <c r="Q3" s="38"/>
      <c r="R3" s="4" t="s">
        <v>211</v>
      </c>
      <c r="S3" s="4" t="s">
        <v>9</v>
      </c>
      <c r="T3" s="4" t="s">
        <v>211</v>
      </c>
      <c r="U3" s="4" t="s">
        <v>9</v>
      </c>
      <c r="V3" s="4" t="s">
        <v>211</v>
      </c>
      <c r="W3" s="4" t="s">
        <v>9</v>
      </c>
      <c r="X3" s="4" t="s">
        <v>211</v>
      </c>
      <c r="Y3" s="4" t="s">
        <v>9</v>
      </c>
      <c r="Z3" s="4" t="s">
        <v>211</v>
      </c>
      <c r="AA3" s="4" t="s">
        <v>9</v>
      </c>
      <c r="AB3" s="4" t="s">
        <v>211</v>
      </c>
      <c r="AC3" s="4" t="s">
        <v>9</v>
      </c>
      <c r="AD3" s="4" t="s">
        <v>211</v>
      </c>
      <c r="AE3" s="4" t="s">
        <v>9</v>
      </c>
      <c r="AF3" s="4" t="s">
        <v>3</v>
      </c>
      <c r="AG3" s="4" t="s">
        <v>212</v>
      </c>
      <c r="AH3" s="4" t="s">
        <v>213</v>
      </c>
      <c r="AI3" s="4" t="s">
        <v>75</v>
      </c>
      <c r="AJ3" s="38"/>
      <c r="AK3" s="38"/>
      <c r="AL3" s="38"/>
    </row>
    <row r="4" spans="1:38" ht="15">
      <c r="A4" s="48" t="s">
        <v>71</v>
      </c>
      <c r="B4" s="4" t="s">
        <v>72</v>
      </c>
      <c r="C4" s="4" t="s">
        <v>214</v>
      </c>
      <c r="D4" s="4" t="s">
        <v>17</v>
      </c>
      <c r="E4" s="4" t="s">
        <v>73</v>
      </c>
      <c r="F4" s="4" t="s">
        <v>17</v>
      </c>
      <c r="G4" s="4" t="s">
        <v>73</v>
      </c>
      <c r="H4" s="4" t="s">
        <v>17</v>
      </c>
      <c r="I4" s="4" t="s">
        <v>215</v>
      </c>
      <c r="J4" s="4" t="s">
        <v>17</v>
      </c>
      <c r="K4" s="4" t="s">
        <v>215</v>
      </c>
      <c r="L4" s="4" t="s">
        <v>216</v>
      </c>
      <c r="M4" s="4" t="s">
        <v>217</v>
      </c>
      <c r="N4" s="4" t="s">
        <v>218</v>
      </c>
      <c r="O4" s="4" t="s">
        <v>216</v>
      </c>
      <c r="P4" s="4" t="s">
        <v>217</v>
      </c>
      <c r="Q4" s="4" t="s">
        <v>218</v>
      </c>
      <c r="R4" s="4" t="s">
        <v>219</v>
      </c>
      <c r="S4" s="4" t="s">
        <v>219</v>
      </c>
      <c r="T4" s="4" t="s">
        <v>220</v>
      </c>
      <c r="U4" s="4" t="s">
        <v>220</v>
      </c>
      <c r="V4" s="4" t="s">
        <v>220</v>
      </c>
      <c r="W4" s="4" t="s">
        <v>220</v>
      </c>
      <c r="X4" s="4" t="s">
        <v>220</v>
      </c>
      <c r="Y4" s="4" t="s">
        <v>220</v>
      </c>
      <c r="Z4" s="4" t="s">
        <v>220</v>
      </c>
      <c r="AA4" s="4" t="s">
        <v>220</v>
      </c>
      <c r="AB4" s="4" t="s">
        <v>220</v>
      </c>
      <c r="AC4" s="4" t="s">
        <v>220</v>
      </c>
      <c r="AD4" s="4" t="s">
        <v>220</v>
      </c>
      <c r="AE4" s="4" t="s">
        <v>220</v>
      </c>
      <c r="AF4" s="4"/>
      <c r="AG4" s="4"/>
      <c r="AH4" s="4"/>
      <c r="AI4" s="4"/>
      <c r="AJ4" s="4" t="s">
        <v>220</v>
      </c>
      <c r="AK4" s="4" t="s">
        <v>221</v>
      </c>
      <c r="AL4" s="38"/>
    </row>
    <row r="5" spans="1:38" ht="15">
      <c r="A5" s="5">
        <v>1</v>
      </c>
      <c r="B5" s="1" t="s">
        <v>79</v>
      </c>
      <c r="C5" s="2" t="s">
        <v>222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3</v>
      </c>
      <c r="K5" s="5">
        <v>73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30</v>
      </c>
      <c r="AG5" s="5">
        <v>0</v>
      </c>
      <c r="AH5" s="5">
        <v>0</v>
      </c>
      <c r="AI5" s="5">
        <v>30</v>
      </c>
      <c r="AJ5" s="5">
        <v>7</v>
      </c>
      <c r="AK5" s="5">
        <v>100</v>
      </c>
      <c r="AL5" s="5">
        <v>0</v>
      </c>
    </row>
    <row r="6" spans="1:38" ht="15">
      <c r="A6" s="5"/>
      <c r="B6" s="1" t="s">
        <v>80</v>
      </c>
      <c r="C6" s="2" t="s">
        <v>223</v>
      </c>
      <c r="D6" s="5">
        <v>0</v>
      </c>
      <c r="E6" s="5">
        <v>0</v>
      </c>
      <c r="F6" s="5">
        <v>0</v>
      </c>
      <c r="G6" s="5">
        <v>0</v>
      </c>
      <c r="H6" s="5">
        <v>1</v>
      </c>
      <c r="I6" s="5">
        <v>66</v>
      </c>
      <c r="J6" s="5">
        <v>2</v>
      </c>
      <c r="K6" s="5">
        <v>76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8</v>
      </c>
      <c r="AG6" s="5">
        <v>0</v>
      </c>
      <c r="AH6" s="5">
        <v>0</v>
      </c>
      <c r="AI6" s="5">
        <v>8</v>
      </c>
      <c r="AJ6" s="5">
        <v>0</v>
      </c>
      <c r="AK6" s="5">
        <v>100</v>
      </c>
      <c r="AL6" s="5">
        <v>0</v>
      </c>
    </row>
    <row r="7" spans="1:38" ht="15">
      <c r="A7" s="5"/>
      <c r="B7" s="1" t="s">
        <v>81</v>
      </c>
      <c r="C7" s="2" t="s">
        <v>224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33</v>
      </c>
      <c r="AG7" s="5">
        <v>0</v>
      </c>
      <c r="AH7" s="5">
        <v>0</v>
      </c>
      <c r="AI7" s="5">
        <v>33</v>
      </c>
      <c r="AJ7" s="5">
        <v>4</v>
      </c>
      <c r="AK7" s="5">
        <v>39.6</v>
      </c>
      <c r="AL7" s="5">
        <v>0</v>
      </c>
    </row>
    <row r="8" spans="1:38" ht="15">
      <c r="A8" s="5"/>
      <c r="B8" s="1" t="s">
        <v>82</v>
      </c>
      <c r="C8" s="2" t="s">
        <v>223</v>
      </c>
      <c r="D8" s="5">
        <v>2</v>
      </c>
      <c r="E8" s="5" t="s">
        <v>83</v>
      </c>
      <c r="F8" s="5">
        <v>9</v>
      </c>
      <c r="G8" s="5" t="s">
        <v>225</v>
      </c>
      <c r="H8" s="5">
        <v>0</v>
      </c>
      <c r="I8" s="5">
        <v>0</v>
      </c>
      <c r="J8" s="5">
        <v>3</v>
      </c>
      <c r="K8" s="5">
        <v>120</v>
      </c>
      <c r="L8" s="5">
        <v>0</v>
      </c>
      <c r="M8" s="5">
        <v>0</v>
      </c>
      <c r="N8" s="5">
        <v>0</v>
      </c>
      <c r="O8" s="5">
        <v>1</v>
      </c>
      <c r="P8" s="5">
        <v>66</v>
      </c>
      <c r="Q8" s="5">
        <v>26400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55</v>
      </c>
      <c r="AG8" s="5">
        <v>0</v>
      </c>
      <c r="AH8" s="5">
        <v>0</v>
      </c>
      <c r="AI8" s="5">
        <v>55</v>
      </c>
      <c r="AJ8" s="5">
        <v>17</v>
      </c>
      <c r="AK8" s="5">
        <v>86.6</v>
      </c>
      <c r="AL8" s="5">
        <v>0</v>
      </c>
    </row>
    <row r="9" spans="1:38" ht="15">
      <c r="A9" s="5"/>
      <c r="B9" s="1" t="s">
        <v>84</v>
      </c>
      <c r="C9" s="2" t="s">
        <v>226</v>
      </c>
      <c r="D9" s="5">
        <v>1</v>
      </c>
      <c r="E9" s="5" t="s">
        <v>85</v>
      </c>
      <c r="F9" s="5">
        <v>5</v>
      </c>
      <c r="G9" s="5" t="s">
        <v>227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17</v>
      </c>
      <c r="AG9" s="5">
        <v>0</v>
      </c>
      <c r="AH9" s="5">
        <v>0</v>
      </c>
      <c r="AI9" s="5">
        <v>17</v>
      </c>
      <c r="AJ9" s="5">
        <v>1</v>
      </c>
      <c r="AK9" s="5">
        <v>82.3</v>
      </c>
      <c r="AL9" s="5">
        <v>0</v>
      </c>
    </row>
    <row r="10" spans="1:38" ht="15">
      <c r="A10" s="8" t="s">
        <v>228</v>
      </c>
      <c r="B10" s="45"/>
      <c r="C10" s="45"/>
      <c r="D10" s="8">
        <v>3</v>
      </c>
      <c r="E10" s="8" t="s">
        <v>229</v>
      </c>
      <c r="F10" s="8">
        <v>14</v>
      </c>
      <c r="G10" s="8" t="s">
        <v>230</v>
      </c>
      <c r="H10" s="8">
        <v>1</v>
      </c>
      <c r="I10" s="8">
        <v>66</v>
      </c>
      <c r="J10" s="8">
        <v>8</v>
      </c>
      <c r="K10" s="8">
        <v>269</v>
      </c>
      <c r="L10" s="8">
        <v>0</v>
      </c>
      <c r="M10" s="8">
        <v>0</v>
      </c>
      <c r="N10" s="8">
        <v>0</v>
      </c>
      <c r="O10" s="8">
        <v>1</v>
      </c>
      <c r="P10" s="8">
        <v>66</v>
      </c>
      <c r="Q10" s="8">
        <v>26400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143</v>
      </c>
      <c r="AG10" s="8">
        <v>0</v>
      </c>
      <c r="AH10" s="8">
        <v>0</v>
      </c>
      <c r="AI10" s="8">
        <v>143</v>
      </c>
      <c r="AJ10" s="8">
        <v>29</v>
      </c>
      <c r="AK10" s="8"/>
      <c r="AL10" s="8">
        <v>5</v>
      </c>
    </row>
    <row r="11" spans="1:38" ht="15">
      <c r="A11" s="5">
        <v>2</v>
      </c>
      <c r="B11" s="1" t="s">
        <v>86</v>
      </c>
      <c r="C11" s="2" t="s">
        <v>231</v>
      </c>
      <c r="D11" s="5">
        <v>1</v>
      </c>
      <c r="E11" s="5" t="s">
        <v>87</v>
      </c>
      <c r="F11" s="5">
        <v>9</v>
      </c>
      <c r="G11" s="5" t="s">
        <v>232</v>
      </c>
      <c r="H11" s="5">
        <v>1</v>
      </c>
      <c r="I11" s="5">
        <v>0</v>
      </c>
      <c r="J11" s="5">
        <v>10</v>
      </c>
      <c r="K11" s="5">
        <v>279</v>
      </c>
      <c r="L11" s="5">
        <v>0</v>
      </c>
      <c r="M11" s="5">
        <v>42</v>
      </c>
      <c r="N11" s="5">
        <v>16600</v>
      </c>
      <c r="O11" s="5">
        <v>0</v>
      </c>
      <c r="P11" s="5">
        <v>86</v>
      </c>
      <c r="Q11" s="5">
        <v>34000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35</v>
      </c>
      <c r="AG11" s="5">
        <v>0</v>
      </c>
      <c r="AH11" s="5">
        <v>0</v>
      </c>
      <c r="AI11" s="5">
        <v>35</v>
      </c>
      <c r="AJ11" s="5">
        <v>9</v>
      </c>
      <c r="AK11" s="5">
        <v>86.2</v>
      </c>
      <c r="AL11" s="5">
        <v>0</v>
      </c>
    </row>
    <row r="12" spans="1:38" ht="15">
      <c r="A12" s="5"/>
      <c r="B12" s="1" t="s">
        <v>88</v>
      </c>
      <c r="C12" s="2" t="s">
        <v>233</v>
      </c>
      <c r="D12" s="5">
        <v>0</v>
      </c>
      <c r="E12" s="5">
        <v>0</v>
      </c>
      <c r="F12" s="5">
        <v>1</v>
      </c>
      <c r="G12" s="5">
        <v>0</v>
      </c>
      <c r="H12" s="5">
        <v>0</v>
      </c>
      <c r="I12" s="5">
        <v>0</v>
      </c>
      <c r="J12" s="5">
        <v>6</v>
      </c>
      <c r="K12" s="5">
        <v>14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15</v>
      </c>
      <c r="AG12" s="5">
        <v>0</v>
      </c>
      <c r="AH12" s="5">
        <v>0</v>
      </c>
      <c r="AI12" s="5">
        <v>15</v>
      </c>
      <c r="AJ12" s="5">
        <v>6</v>
      </c>
      <c r="AK12" s="5">
        <v>100</v>
      </c>
      <c r="AL12" s="5">
        <v>0</v>
      </c>
    </row>
    <row r="13" spans="1:38" ht="15">
      <c r="A13" s="5"/>
      <c r="B13" s="1" t="s">
        <v>89</v>
      </c>
      <c r="C13" s="2" t="s">
        <v>222</v>
      </c>
      <c r="D13" s="5">
        <v>1</v>
      </c>
      <c r="E13" s="5" t="s">
        <v>90</v>
      </c>
      <c r="F13" s="5">
        <v>1</v>
      </c>
      <c r="G13" s="5" t="s">
        <v>90</v>
      </c>
      <c r="H13" s="5">
        <v>0</v>
      </c>
      <c r="I13" s="5">
        <v>0</v>
      </c>
      <c r="J13" s="5">
        <v>1</v>
      </c>
      <c r="K13" s="5">
        <v>17</v>
      </c>
      <c r="L13" s="5">
        <v>0</v>
      </c>
      <c r="M13" s="5">
        <v>0</v>
      </c>
      <c r="N13" s="5">
        <v>0</v>
      </c>
      <c r="O13" s="5">
        <v>0</v>
      </c>
      <c r="P13" s="5">
        <v>14</v>
      </c>
      <c r="Q13" s="5">
        <v>5400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67</v>
      </c>
      <c r="AG13" s="5">
        <v>0</v>
      </c>
      <c r="AH13" s="5">
        <v>0</v>
      </c>
      <c r="AI13" s="5">
        <v>67</v>
      </c>
      <c r="AJ13" s="5">
        <v>25</v>
      </c>
      <c r="AK13" s="5">
        <v>58.3</v>
      </c>
      <c r="AL13" s="5">
        <v>0</v>
      </c>
    </row>
    <row r="14" spans="1:38" ht="15">
      <c r="A14" s="5"/>
      <c r="B14" s="1" t="s">
        <v>91</v>
      </c>
      <c r="C14" s="2" t="s">
        <v>234</v>
      </c>
      <c r="D14" s="5">
        <v>0</v>
      </c>
      <c r="E14" s="5">
        <v>0</v>
      </c>
      <c r="F14" s="5">
        <v>2</v>
      </c>
      <c r="G14" s="5" t="s">
        <v>235</v>
      </c>
      <c r="H14" s="5">
        <v>0</v>
      </c>
      <c r="I14" s="5">
        <v>0</v>
      </c>
      <c r="J14" s="5">
        <v>3</v>
      </c>
      <c r="K14" s="5">
        <v>27.5</v>
      </c>
      <c r="L14" s="5">
        <v>0</v>
      </c>
      <c r="M14" s="5">
        <v>0</v>
      </c>
      <c r="N14" s="5">
        <v>0</v>
      </c>
      <c r="O14" s="5">
        <v>3</v>
      </c>
      <c r="P14" s="5">
        <v>41</v>
      </c>
      <c r="Q14" s="5">
        <v>15800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16</v>
      </c>
      <c r="AG14" s="5">
        <v>0</v>
      </c>
      <c r="AH14" s="5">
        <v>0</v>
      </c>
      <c r="AI14" s="5">
        <v>16</v>
      </c>
      <c r="AJ14" s="5">
        <v>2</v>
      </c>
      <c r="AK14" s="5">
        <v>100</v>
      </c>
      <c r="AL14" s="5">
        <v>0</v>
      </c>
    </row>
    <row r="15" spans="1:38" ht="15">
      <c r="A15" s="5"/>
      <c r="B15" s="1" t="s">
        <v>92</v>
      </c>
      <c r="C15" s="2" t="s">
        <v>236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2</v>
      </c>
      <c r="K15" s="5">
        <v>788</v>
      </c>
      <c r="L15" s="5">
        <v>0</v>
      </c>
      <c r="M15" s="5">
        <v>0</v>
      </c>
      <c r="N15" s="5">
        <v>0</v>
      </c>
      <c r="O15" s="5">
        <v>1</v>
      </c>
      <c r="P15" s="5">
        <v>68</v>
      </c>
      <c r="Q15" s="5">
        <v>26600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53</v>
      </c>
      <c r="AG15" s="5">
        <v>0</v>
      </c>
      <c r="AH15" s="5">
        <v>1</v>
      </c>
      <c r="AI15" s="5">
        <v>52</v>
      </c>
      <c r="AJ15" s="5">
        <v>5</v>
      </c>
      <c r="AK15" s="5">
        <v>47.2</v>
      </c>
      <c r="AL15" s="5">
        <v>0</v>
      </c>
    </row>
    <row r="16" spans="1:38" ht="15">
      <c r="A16" s="8" t="s">
        <v>228</v>
      </c>
      <c r="B16" s="45"/>
      <c r="C16" s="45"/>
      <c r="D16" s="8">
        <v>2</v>
      </c>
      <c r="E16" s="8" t="s">
        <v>237</v>
      </c>
      <c r="F16" s="8">
        <v>13</v>
      </c>
      <c r="G16" s="8" t="s">
        <v>238</v>
      </c>
      <c r="H16" s="8">
        <v>1</v>
      </c>
      <c r="I16" s="8">
        <v>0</v>
      </c>
      <c r="J16" s="8">
        <v>22</v>
      </c>
      <c r="K16" s="8">
        <v>1125.5</v>
      </c>
      <c r="L16" s="8">
        <v>0</v>
      </c>
      <c r="M16" s="8">
        <v>42</v>
      </c>
      <c r="N16" s="8">
        <v>16600</v>
      </c>
      <c r="O16" s="8">
        <v>4</v>
      </c>
      <c r="P16" s="8">
        <v>209</v>
      </c>
      <c r="Q16" s="8">
        <v>81800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186</v>
      </c>
      <c r="AG16" s="8">
        <v>0</v>
      </c>
      <c r="AH16" s="8">
        <v>1</v>
      </c>
      <c r="AI16" s="8">
        <v>185</v>
      </c>
      <c r="AJ16" s="8">
        <v>47</v>
      </c>
      <c r="AK16" s="8"/>
      <c r="AL16" s="8">
        <v>5</v>
      </c>
    </row>
    <row r="17" spans="1:38" ht="15">
      <c r="A17" s="97" t="s">
        <v>239</v>
      </c>
      <c r="B17" s="96"/>
      <c r="C17" s="96"/>
      <c r="D17" s="97">
        <v>5</v>
      </c>
      <c r="E17" s="97" t="s">
        <v>94</v>
      </c>
      <c r="F17" s="97">
        <v>27</v>
      </c>
      <c r="G17" s="97" t="s">
        <v>240</v>
      </c>
      <c r="H17" s="97">
        <v>2</v>
      </c>
      <c r="I17" s="97">
        <v>66</v>
      </c>
      <c r="J17" s="97">
        <v>30</v>
      </c>
      <c r="K17" s="97">
        <v>1394.5</v>
      </c>
      <c r="L17" s="97">
        <v>0</v>
      </c>
      <c r="M17" s="97">
        <v>42</v>
      </c>
      <c r="N17" s="97">
        <v>16600</v>
      </c>
      <c r="O17" s="97">
        <v>5</v>
      </c>
      <c r="P17" s="97">
        <v>275</v>
      </c>
      <c r="Q17" s="97">
        <v>108200</v>
      </c>
      <c r="R17" s="97">
        <v>0</v>
      </c>
      <c r="S17" s="97">
        <v>0</v>
      </c>
      <c r="T17" s="97">
        <v>0</v>
      </c>
      <c r="U17" s="97">
        <v>0</v>
      </c>
      <c r="V17" s="97">
        <v>0</v>
      </c>
      <c r="W17" s="97">
        <v>0</v>
      </c>
      <c r="X17" s="97">
        <v>0</v>
      </c>
      <c r="Y17" s="97">
        <v>0</v>
      </c>
      <c r="Z17" s="97">
        <v>0</v>
      </c>
      <c r="AA17" s="97">
        <v>0</v>
      </c>
      <c r="AB17" s="97">
        <v>0</v>
      </c>
      <c r="AC17" s="97">
        <v>0</v>
      </c>
      <c r="AD17" s="97">
        <v>0</v>
      </c>
      <c r="AE17" s="97">
        <v>0</v>
      </c>
      <c r="AF17" s="97">
        <v>329</v>
      </c>
      <c r="AG17" s="97">
        <v>0</v>
      </c>
      <c r="AH17" s="97">
        <v>1</v>
      </c>
      <c r="AI17" s="97">
        <v>328</v>
      </c>
      <c r="AJ17" s="97">
        <v>76</v>
      </c>
      <c r="AK17" s="97"/>
      <c r="AL17" s="97">
        <v>10</v>
      </c>
    </row>
    <row r="18" spans="1:38" ht="15">
      <c r="A18" s="42" t="s">
        <v>241</v>
      </c>
      <c r="B18" s="38"/>
      <c r="C18" s="38"/>
      <c r="D18" s="42" t="s">
        <v>200</v>
      </c>
      <c r="E18" s="38"/>
      <c r="F18" s="38"/>
      <c r="G18" s="38"/>
      <c r="H18" s="42" t="s">
        <v>201</v>
      </c>
      <c r="I18" s="38"/>
      <c r="J18" s="38"/>
      <c r="K18" s="38"/>
      <c r="L18" s="42" t="s">
        <v>202</v>
      </c>
      <c r="M18" s="38"/>
      <c r="N18" s="38"/>
      <c r="O18" s="38"/>
      <c r="P18" s="38"/>
      <c r="Q18" s="38"/>
      <c r="R18" s="42" t="s">
        <v>203</v>
      </c>
      <c r="S18" s="38"/>
      <c r="T18" s="42" t="s">
        <v>204</v>
      </c>
      <c r="U18" s="38"/>
      <c r="V18" s="42" t="s">
        <v>205</v>
      </c>
      <c r="W18" s="38"/>
      <c r="X18" s="42" t="s">
        <v>206</v>
      </c>
      <c r="Y18" s="38"/>
      <c r="Z18" s="42" t="s">
        <v>207</v>
      </c>
      <c r="AA18" s="38"/>
      <c r="AB18" s="42" t="s">
        <v>208</v>
      </c>
      <c r="AC18" s="38"/>
      <c r="AD18" s="42" t="s">
        <v>209</v>
      </c>
      <c r="AE18" s="38"/>
      <c r="AF18" s="42" t="s">
        <v>210</v>
      </c>
      <c r="AG18" s="38"/>
      <c r="AH18" s="38"/>
      <c r="AI18" s="38"/>
      <c r="AJ18" s="42" t="s">
        <v>76</v>
      </c>
      <c r="AK18" s="42" t="s">
        <v>69</v>
      </c>
      <c r="AL18" s="42" t="s">
        <v>10</v>
      </c>
    </row>
    <row r="19" spans="1:38" ht="15">
      <c r="A19" s="38"/>
      <c r="B19" s="38"/>
      <c r="C19" s="38"/>
      <c r="D19" s="42" t="s">
        <v>211</v>
      </c>
      <c r="E19" s="38"/>
      <c r="F19" s="42" t="s">
        <v>9</v>
      </c>
      <c r="G19" s="38"/>
      <c r="H19" s="42" t="s">
        <v>211</v>
      </c>
      <c r="I19" s="38"/>
      <c r="J19" s="42" t="s">
        <v>9</v>
      </c>
      <c r="K19" s="38"/>
      <c r="L19" s="42" t="s">
        <v>211</v>
      </c>
      <c r="M19" s="38"/>
      <c r="N19" s="38"/>
      <c r="O19" s="42" t="s">
        <v>9</v>
      </c>
      <c r="P19" s="38"/>
      <c r="Q19" s="38"/>
      <c r="R19" s="4" t="s">
        <v>211</v>
      </c>
      <c r="S19" s="4" t="s">
        <v>9</v>
      </c>
      <c r="T19" s="4" t="s">
        <v>211</v>
      </c>
      <c r="U19" s="4" t="s">
        <v>9</v>
      </c>
      <c r="V19" s="4" t="s">
        <v>211</v>
      </c>
      <c r="W19" s="4" t="s">
        <v>9</v>
      </c>
      <c r="X19" s="4" t="s">
        <v>211</v>
      </c>
      <c r="Y19" s="4" t="s">
        <v>9</v>
      </c>
      <c r="Z19" s="4" t="s">
        <v>211</v>
      </c>
      <c r="AA19" s="4" t="s">
        <v>9</v>
      </c>
      <c r="AB19" s="4" t="s">
        <v>211</v>
      </c>
      <c r="AC19" s="4" t="s">
        <v>9</v>
      </c>
      <c r="AD19" s="4" t="s">
        <v>211</v>
      </c>
      <c r="AE19" s="4" t="s">
        <v>9</v>
      </c>
      <c r="AF19" s="4" t="s">
        <v>3</v>
      </c>
      <c r="AG19" s="4" t="s">
        <v>212</v>
      </c>
      <c r="AH19" s="4" t="s">
        <v>213</v>
      </c>
      <c r="AI19" s="4" t="s">
        <v>75</v>
      </c>
      <c r="AJ19" s="38"/>
      <c r="AK19" s="38"/>
      <c r="AL19" s="38"/>
    </row>
    <row r="20" spans="1:38" ht="15">
      <c r="A20" s="48" t="s">
        <v>71</v>
      </c>
      <c r="B20" s="4" t="s">
        <v>72</v>
      </c>
      <c r="C20" s="4" t="s">
        <v>214</v>
      </c>
      <c r="D20" s="4" t="s">
        <v>17</v>
      </c>
      <c r="E20" s="4" t="s">
        <v>73</v>
      </c>
      <c r="F20" s="4" t="s">
        <v>17</v>
      </c>
      <c r="G20" s="4" t="s">
        <v>73</v>
      </c>
      <c r="H20" s="4" t="s">
        <v>17</v>
      </c>
      <c r="I20" s="4" t="s">
        <v>215</v>
      </c>
      <c r="J20" s="4" t="s">
        <v>17</v>
      </c>
      <c r="K20" s="4" t="s">
        <v>215</v>
      </c>
      <c r="L20" s="4" t="s">
        <v>216</v>
      </c>
      <c r="M20" s="4" t="s">
        <v>217</v>
      </c>
      <c r="N20" s="4" t="s">
        <v>218</v>
      </c>
      <c r="O20" s="4" t="s">
        <v>216</v>
      </c>
      <c r="P20" s="4" t="s">
        <v>217</v>
      </c>
      <c r="Q20" s="4" t="s">
        <v>218</v>
      </c>
      <c r="R20" s="4" t="s">
        <v>219</v>
      </c>
      <c r="S20" s="4" t="s">
        <v>219</v>
      </c>
      <c r="T20" s="4" t="s">
        <v>220</v>
      </c>
      <c r="U20" s="4" t="s">
        <v>220</v>
      </c>
      <c r="V20" s="4" t="s">
        <v>220</v>
      </c>
      <c r="W20" s="4" t="s">
        <v>220</v>
      </c>
      <c r="X20" s="4" t="s">
        <v>220</v>
      </c>
      <c r="Y20" s="4" t="s">
        <v>220</v>
      </c>
      <c r="Z20" s="4" t="s">
        <v>220</v>
      </c>
      <c r="AA20" s="4" t="s">
        <v>220</v>
      </c>
      <c r="AB20" s="4" t="s">
        <v>220</v>
      </c>
      <c r="AC20" s="4" t="s">
        <v>220</v>
      </c>
      <c r="AD20" s="4" t="s">
        <v>220</v>
      </c>
      <c r="AE20" s="4" t="s">
        <v>220</v>
      </c>
      <c r="AF20" s="4"/>
      <c r="AG20" s="4"/>
      <c r="AH20" s="4"/>
      <c r="AI20" s="4"/>
      <c r="AJ20" s="4" t="s">
        <v>220</v>
      </c>
      <c r="AK20" s="4" t="s">
        <v>221</v>
      </c>
      <c r="AL20" s="38"/>
    </row>
    <row r="21" spans="1:38" ht="15">
      <c r="A21" s="5">
        <v>1</v>
      </c>
      <c r="B21" s="1" t="s">
        <v>95</v>
      </c>
      <c r="C21" s="2" t="s">
        <v>231</v>
      </c>
      <c r="D21" s="5">
        <v>26</v>
      </c>
      <c r="E21" s="5" t="s">
        <v>96</v>
      </c>
      <c r="F21" s="5">
        <v>28</v>
      </c>
      <c r="G21" s="5" t="s">
        <v>242</v>
      </c>
      <c r="H21" s="5">
        <v>0</v>
      </c>
      <c r="I21" s="5">
        <v>0</v>
      </c>
      <c r="J21" s="5">
        <v>2</v>
      </c>
      <c r="K21" s="5">
        <v>115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37</v>
      </c>
      <c r="AG21" s="5">
        <v>0</v>
      </c>
      <c r="AH21" s="5">
        <v>0</v>
      </c>
      <c r="AI21" s="5">
        <v>37</v>
      </c>
      <c r="AJ21" s="5">
        <v>14</v>
      </c>
      <c r="AK21" s="5">
        <v>76.9</v>
      </c>
      <c r="AL21" s="5">
        <v>0</v>
      </c>
    </row>
    <row r="22" spans="1:38" ht="15">
      <c r="A22" s="5"/>
      <c r="B22" s="1" t="s">
        <v>97</v>
      </c>
      <c r="C22" s="2" t="s">
        <v>231</v>
      </c>
      <c r="D22" s="5">
        <v>40</v>
      </c>
      <c r="E22" s="5" t="s">
        <v>98</v>
      </c>
      <c r="F22" s="5">
        <v>53</v>
      </c>
      <c r="G22" s="5" t="s">
        <v>243</v>
      </c>
      <c r="H22" s="5">
        <v>0</v>
      </c>
      <c r="I22" s="5">
        <v>0</v>
      </c>
      <c r="J22" s="5">
        <v>2</v>
      </c>
      <c r="K22" s="5">
        <v>98.5</v>
      </c>
      <c r="L22" s="5">
        <v>0</v>
      </c>
      <c r="M22" s="5">
        <v>0</v>
      </c>
      <c r="N22" s="5">
        <v>0</v>
      </c>
      <c r="O22" s="5">
        <v>3</v>
      </c>
      <c r="P22" s="5">
        <v>208</v>
      </c>
      <c r="Q22" s="5">
        <v>82600</v>
      </c>
      <c r="R22" s="5">
        <v>0</v>
      </c>
      <c r="S22" s="5">
        <v>0</v>
      </c>
      <c r="T22" s="5">
        <v>2</v>
      </c>
      <c r="U22" s="5">
        <v>2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40</v>
      </c>
      <c r="AG22" s="5">
        <v>0</v>
      </c>
      <c r="AH22" s="5">
        <v>0</v>
      </c>
      <c r="AI22" s="5">
        <v>40</v>
      </c>
      <c r="AJ22" s="5">
        <v>0</v>
      </c>
      <c r="AK22" s="5">
        <v>66.6</v>
      </c>
      <c r="AL22" s="5">
        <v>0</v>
      </c>
    </row>
    <row r="23" spans="1:38" ht="15">
      <c r="A23" s="5"/>
      <c r="B23" s="1" t="s">
        <v>99</v>
      </c>
      <c r="C23" s="2" t="s">
        <v>231</v>
      </c>
      <c r="D23" s="5">
        <v>38</v>
      </c>
      <c r="E23" s="5" t="s">
        <v>100</v>
      </c>
      <c r="F23" s="5">
        <v>40</v>
      </c>
      <c r="G23" s="5" t="s">
        <v>244</v>
      </c>
      <c r="H23" s="5">
        <v>4</v>
      </c>
      <c r="I23" s="5">
        <v>120.5</v>
      </c>
      <c r="J23" s="5">
        <v>5</v>
      </c>
      <c r="K23" s="5">
        <v>232.5</v>
      </c>
      <c r="L23" s="5">
        <v>5</v>
      </c>
      <c r="M23" s="5">
        <v>230</v>
      </c>
      <c r="N23" s="5">
        <v>89600</v>
      </c>
      <c r="O23" s="5">
        <v>5</v>
      </c>
      <c r="P23" s="5">
        <v>230</v>
      </c>
      <c r="Q23" s="5">
        <v>89600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32</v>
      </c>
      <c r="AG23" s="5">
        <v>0</v>
      </c>
      <c r="AH23" s="5">
        <v>1</v>
      </c>
      <c r="AI23" s="5">
        <v>31</v>
      </c>
      <c r="AJ23" s="5">
        <v>0</v>
      </c>
      <c r="AK23" s="5">
        <v>79.6</v>
      </c>
      <c r="AL23" s="5">
        <v>0</v>
      </c>
    </row>
    <row r="24" spans="1:38" ht="15">
      <c r="A24" s="5"/>
      <c r="B24" s="1" t="s">
        <v>101</v>
      </c>
      <c r="C24" s="2" t="s">
        <v>231</v>
      </c>
      <c r="D24" s="5">
        <v>1</v>
      </c>
      <c r="E24" s="5" t="s">
        <v>102</v>
      </c>
      <c r="F24" s="5">
        <v>2</v>
      </c>
      <c r="G24" s="5" t="s">
        <v>245</v>
      </c>
      <c r="H24" s="5">
        <v>2</v>
      </c>
      <c r="I24" s="5">
        <v>110</v>
      </c>
      <c r="J24" s="5">
        <v>5</v>
      </c>
      <c r="K24" s="5">
        <v>187.5</v>
      </c>
      <c r="L24" s="5">
        <v>0</v>
      </c>
      <c r="M24" s="5">
        <v>0</v>
      </c>
      <c r="N24" s="5">
        <v>0</v>
      </c>
      <c r="O24" s="5">
        <v>1</v>
      </c>
      <c r="P24" s="5">
        <v>43</v>
      </c>
      <c r="Q24" s="5">
        <v>17000</v>
      </c>
      <c r="R24" s="5" t="s">
        <v>246</v>
      </c>
      <c r="S24" s="5" t="s">
        <v>246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14</v>
      </c>
      <c r="AG24" s="5">
        <v>0</v>
      </c>
      <c r="AH24" s="5">
        <v>0</v>
      </c>
      <c r="AI24" s="5">
        <v>14</v>
      </c>
      <c r="AJ24" s="5">
        <v>0</v>
      </c>
      <c r="AK24" s="5">
        <v>82.1</v>
      </c>
      <c r="AL24" s="5">
        <v>0</v>
      </c>
    </row>
    <row r="25" spans="1:38" ht="15">
      <c r="A25" s="5"/>
      <c r="B25" s="1" t="s">
        <v>103</v>
      </c>
      <c r="C25" s="2" t="s">
        <v>231</v>
      </c>
      <c r="D25" s="5">
        <v>1</v>
      </c>
      <c r="E25" s="5" t="s">
        <v>104</v>
      </c>
      <c r="F25" s="5">
        <v>4</v>
      </c>
      <c r="G25" s="5" t="s">
        <v>247</v>
      </c>
      <c r="H25" s="5">
        <v>2</v>
      </c>
      <c r="I25" s="5">
        <v>9.5</v>
      </c>
      <c r="J25" s="5">
        <v>3</v>
      </c>
      <c r="K25" s="5">
        <v>15.5</v>
      </c>
      <c r="L25" s="5">
        <v>0</v>
      </c>
      <c r="M25" s="5">
        <v>0</v>
      </c>
      <c r="N25" s="5">
        <v>0</v>
      </c>
      <c r="O25" s="5">
        <v>0</v>
      </c>
      <c r="P25" s="5">
        <v>22</v>
      </c>
      <c r="Q25" s="5">
        <v>8600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24</v>
      </c>
      <c r="AG25" s="5">
        <v>0</v>
      </c>
      <c r="AH25" s="5">
        <v>0</v>
      </c>
      <c r="AI25" s="5">
        <v>24</v>
      </c>
      <c r="AJ25" s="5">
        <v>0</v>
      </c>
      <c r="AK25" s="5">
        <v>87.5</v>
      </c>
      <c r="AL25" s="5">
        <v>0</v>
      </c>
    </row>
    <row r="26" spans="1:38" ht="15">
      <c r="A26" s="5"/>
      <c r="B26" s="1" t="s">
        <v>105</v>
      </c>
      <c r="C26" s="2" t="s">
        <v>231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29</v>
      </c>
      <c r="AG26" s="5">
        <v>0</v>
      </c>
      <c r="AH26" s="5">
        <v>1</v>
      </c>
      <c r="AI26" s="5">
        <v>28</v>
      </c>
      <c r="AJ26" s="5">
        <v>2</v>
      </c>
      <c r="AK26" s="5">
        <v>46.5</v>
      </c>
      <c r="AL26" s="5">
        <v>0</v>
      </c>
    </row>
    <row r="27" spans="1:38" ht="15">
      <c r="A27" s="5"/>
      <c r="B27" s="1" t="s">
        <v>106</v>
      </c>
      <c r="C27" s="2" t="s">
        <v>233</v>
      </c>
      <c r="D27" s="5">
        <v>0</v>
      </c>
      <c r="E27" s="5">
        <v>0</v>
      </c>
      <c r="F27" s="5">
        <v>5</v>
      </c>
      <c r="G27" s="5" t="s">
        <v>96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17</v>
      </c>
      <c r="AG27" s="5">
        <v>0</v>
      </c>
      <c r="AH27" s="5">
        <v>1</v>
      </c>
      <c r="AI27" s="5">
        <v>16</v>
      </c>
      <c r="AJ27" s="5">
        <v>0</v>
      </c>
      <c r="AK27" s="5">
        <v>47</v>
      </c>
      <c r="AL27" s="5">
        <v>0</v>
      </c>
    </row>
    <row r="28" spans="1:38" ht="15">
      <c r="A28" s="8" t="s">
        <v>228</v>
      </c>
      <c r="B28" s="45"/>
      <c r="C28" s="45"/>
      <c r="D28" s="8">
        <v>106</v>
      </c>
      <c r="E28" s="8" t="s">
        <v>248</v>
      </c>
      <c r="F28" s="8">
        <v>132</v>
      </c>
      <c r="G28" s="8" t="s">
        <v>249</v>
      </c>
      <c r="H28" s="8">
        <v>8</v>
      </c>
      <c r="I28" s="8">
        <v>240</v>
      </c>
      <c r="J28" s="8">
        <v>17</v>
      </c>
      <c r="K28" s="8">
        <v>649</v>
      </c>
      <c r="L28" s="8">
        <v>5</v>
      </c>
      <c r="M28" s="8">
        <v>230</v>
      </c>
      <c r="N28" s="8">
        <v>89600</v>
      </c>
      <c r="O28" s="8">
        <v>9</v>
      </c>
      <c r="P28" s="8">
        <v>503</v>
      </c>
      <c r="Q28" s="8">
        <v>197800</v>
      </c>
      <c r="R28" s="8" t="s">
        <v>246</v>
      </c>
      <c r="S28" s="8" t="s">
        <v>246</v>
      </c>
      <c r="T28" s="8">
        <v>2</v>
      </c>
      <c r="U28" s="8">
        <v>2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193</v>
      </c>
      <c r="AG28" s="8">
        <v>0</v>
      </c>
      <c r="AH28" s="8">
        <v>3</v>
      </c>
      <c r="AI28" s="8">
        <v>190</v>
      </c>
      <c r="AJ28" s="8">
        <v>16</v>
      </c>
      <c r="AK28" s="8"/>
      <c r="AL28" s="8">
        <v>7</v>
      </c>
    </row>
    <row r="29" spans="1:38" ht="15">
      <c r="A29" s="5">
        <v>2</v>
      </c>
      <c r="B29" s="1" t="s">
        <v>107</v>
      </c>
      <c r="C29" s="2" t="s">
        <v>226</v>
      </c>
      <c r="D29" s="5">
        <v>2</v>
      </c>
      <c r="E29" s="5" t="s">
        <v>108</v>
      </c>
      <c r="F29" s="5">
        <v>2</v>
      </c>
      <c r="G29" s="5" t="s">
        <v>108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15</v>
      </c>
      <c r="AG29" s="5">
        <v>0</v>
      </c>
      <c r="AH29" s="5">
        <v>0</v>
      </c>
      <c r="AI29" s="5">
        <v>15</v>
      </c>
      <c r="AJ29" s="5">
        <v>3</v>
      </c>
      <c r="AK29" s="5">
        <v>100</v>
      </c>
      <c r="AL29" s="5">
        <v>0</v>
      </c>
    </row>
    <row r="30" spans="1:38" ht="15">
      <c r="A30" s="5"/>
      <c r="B30" s="1" t="s">
        <v>109</v>
      </c>
      <c r="C30" s="2" t="s">
        <v>223</v>
      </c>
      <c r="D30" s="5">
        <v>2</v>
      </c>
      <c r="E30" s="5" t="s">
        <v>110</v>
      </c>
      <c r="F30" s="5">
        <v>13</v>
      </c>
      <c r="G30" s="5" t="s">
        <v>250</v>
      </c>
      <c r="H30" s="5">
        <v>0</v>
      </c>
      <c r="I30" s="5">
        <v>0</v>
      </c>
      <c r="J30" s="5">
        <v>6</v>
      </c>
      <c r="K30" s="5">
        <v>140</v>
      </c>
      <c r="L30" s="5">
        <v>0</v>
      </c>
      <c r="M30" s="5">
        <v>0</v>
      </c>
      <c r="N30" s="5">
        <v>0</v>
      </c>
      <c r="O30" s="5">
        <v>4</v>
      </c>
      <c r="P30" s="5">
        <v>133</v>
      </c>
      <c r="Q30" s="5">
        <v>51400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63</v>
      </c>
      <c r="AG30" s="5">
        <v>0</v>
      </c>
      <c r="AH30" s="5">
        <v>0</v>
      </c>
      <c r="AI30" s="5">
        <v>63</v>
      </c>
      <c r="AJ30" s="5">
        <v>13</v>
      </c>
      <c r="AK30" s="5">
        <v>77.7</v>
      </c>
      <c r="AL30" s="5">
        <v>0</v>
      </c>
    </row>
    <row r="31" spans="1:38" ht="15">
      <c r="A31" s="5"/>
      <c r="B31" s="1" t="s">
        <v>111</v>
      </c>
      <c r="C31" s="2" t="s">
        <v>223</v>
      </c>
      <c r="D31" s="5">
        <v>1</v>
      </c>
      <c r="E31" s="5" t="s">
        <v>112</v>
      </c>
      <c r="F31" s="5">
        <v>1</v>
      </c>
      <c r="G31" s="5" t="s">
        <v>112</v>
      </c>
      <c r="H31" s="5">
        <v>1</v>
      </c>
      <c r="I31" s="5">
        <v>10</v>
      </c>
      <c r="J31" s="5">
        <v>1</v>
      </c>
      <c r="K31" s="5">
        <v>10</v>
      </c>
      <c r="L31" s="5">
        <v>1</v>
      </c>
      <c r="M31" s="5">
        <v>48</v>
      </c>
      <c r="N31" s="5">
        <v>19000</v>
      </c>
      <c r="O31" s="5">
        <v>1</v>
      </c>
      <c r="P31" s="5">
        <v>48</v>
      </c>
      <c r="Q31" s="5">
        <v>19000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19</v>
      </c>
      <c r="AG31" s="5">
        <v>0</v>
      </c>
      <c r="AH31" s="5">
        <v>2</v>
      </c>
      <c r="AI31" s="5">
        <v>17</v>
      </c>
      <c r="AJ31" s="5">
        <v>2</v>
      </c>
      <c r="AK31" s="5">
        <v>70.5</v>
      </c>
      <c r="AL31" s="5">
        <v>0</v>
      </c>
    </row>
    <row r="32" spans="1:38" ht="15">
      <c r="A32" s="5"/>
      <c r="B32" s="1" t="s">
        <v>113</v>
      </c>
      <c r="C32" s="2" t="s">
        <v>224</v>
      </c>
      <c r="D32" s="5">
        <v>0</v>
      </c>
      <c r="E32" s="5">
        <v>0</v>
      </c>
      <c r="F32" s="5">
        <v>7</v>
      </c>
      <c r="G32" s="5" t="s">
        <v>251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3</v>
      </c>
      <c r="P32" s="5">
        <v>209</v>
      </c>
      <c r="Q32" s="5">
        <v>83400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32</v>
      </c>
      <c r="AG32" s="5">
        <v>0</v>
      </c>
      <c r="AH32" s="5">
        <v>0</v>
      </c>
      <c r="AI32" s="5">
        <v>32</v>
      </c>
      <c r="AJ32" s="5">
        <v>6</v>
      </c>
      <c r="AK32" s="5">
        <v>89.6</v>
      </c>
      <c r="AL32" s="5">
        <v>0</v>
      </c>
    </row>
    <row r="33" spans="1:38" ht="15">
      <c r="A33" s="5"/>
      <c r="B33" s="1" t="s">
        <v>114</v>
      </c>
      <c r="C33" s="2" t="s">
        <v>231</v>
      </c>
      <c r="D33" s="5">
        <v>32</v>
      </c>
      <c r="E33" s="5" t="s">
        <v>115</v>
      </c>
      <c r="F33" s="5">
        <v>32</v>
      </c>
      <c r="G33" s="5" t="s">
        <v>115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31</v>
      </c>
      <c r="AG33" s="5">
        <v>0</v>
      </c>
      <c r="AH33" s="5">
        <v>0</v>
      </c>
      <c r="AI33" s="5">
        <v>31</v>
      </c>
      <c r="AJ33" s="5">
        <v>1</v>
      </c>
      <c r="AK33" s="5">
        <v>100</v>
      </c>
      <c r="AL33" s="5">
        <v>0</v>
      </c>
    </row>
    <row r="34" spans="1:38" ht="15">
      <c r="A34" s="5"/>
      <c r="B34" s="1" t="s">
        <v>116</v>
      </c>
      <c r="C34" s="2" t="s">
        <v>231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2</v>
      </c>
      <c r="K34" s="5">
        <v>35</v>
      </c>
      <c r="L34" s="5">
        <v>3</v>
      </c>
      <c r="M34" s="5">
        <v>168</v>
      </c>
      <c r="N34" s="5">
        <v>56000</v>
      </c>
      <c r="O34" s="5">
        <v>3</v>
      </c>
      <c r="P34" s="5">
        <v>168</v>
      </c>
      <c r="Q34" s="5">
        <v>56000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14</v>
      </c>
      <c r="AG34" s="5">
        <v>0</v>
      </c>
      <c r="AH34" s="5">
        <v>0</v>
      </c>
      <c r="AI34" s="5">
        <v>14</v>
      </c>
      <c r="AJ34" s="5">
        <v>1</v>
      </c>
      <c r="AK34" s="5">
        <v>71.4</v>
      </c>
      <c r="AL34" s="5">
        <v>0</v>
      </c>
    </row>
    <row r="35" spans="1:38" ht="15">
      <c r="A35" s="5"/>
      <c r="B35" s="1" t="s">
        <v>117</v>
      </c>
      <c r="C35" s="2" t="s">
        <v>233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1</v>
      </c>
      <c r="K35" s="5">
        <v>24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22</v>
      </c>
      <c r="AG35" s="5">
        <v>0</v>
      </c>
      <c r="AH35" s="5">
        <v>0</v>
      </c>
      <c r="AI35" s="5">
        <v>22</v>
      </c>
      <c r="AJ35" s="5">
        <v>3</v>
      </c>
      <c r="AK35" s="5">
        <v>68.1</v>
      </c>
      <c r="AL35" s="5">
        <v>0</v>
      </c>
    </row>
    <row r="36" spans="1:38" ht="15">
      <c r="A36" s="8" t="s">
        <v>228</v>
      </c>
      <c r="B36" s="45"/>
      <c r="C36" s="45"/>
      <c r="D36" s="8">
        <v>37</v>
      </c>
      <c r="E36" s="8" t="s">
        <v>252</v>
      </c>
      <c r="F36" s="8">
        <v>55</v>
      </c>
      <c r="G36" s="8" t="s">
        <v>253</v>
      </c>
      <c r="H36" s="8">
        <v>1</v>
      </c>
      <c r="I36" s="8">
        <v>10</v>
      </c>
      <c r="J36" s="8">
        <v>10</v>
      </c>
      <c r="K36" s="8">
        <v>209</v>
      </c>
      <c r="L36" s="8">
        <v>4</v>
      </c>
      <c r="M36" s="8">
        <v>216</v>
      </c>
      <c r="N36" s="8">
        <v>75000</v>
      </c>
      <c r="O36" s="8">
        <v>11</v>
      </c>
      <c r="P36" s="8">
        <v>558</v>
      </c>
      <c r="Q36" s="8">
        <v>209800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196</v>
      </c>
      <c r="AG36" s="8">
        <v>0</v>
      </c>
      <c r="AH36" s="8">
        <v>2</v>
      </c>
      <c r="AI36" s="8">
        <v>194</v>
      </c>
      <c r="AJ36" s="8">
        <v>29</v>
      </c>
      <c r="AK36" s="8"/>
      <c r="AL36" s="8">
        <v>7</v>
      </c>
    </row>
    <row r="37" spans="1:38" ht="15">
      <c r="A37" s="97" t="s">
        <v>239</v>
      </c>
      <c r="B37" s="96"/>
      <c r="C37" s="96"/>
      <c r="D37" s="97">
        <v>143</v>
      </c>
      <c r="E37" s="97" t="s">
        <v>118</v>
      </c>
      <c r="F37" s="97">
        <v>187</v>
      </c>
      <c r="G37" s="97" t="s">
        <v>254</v>
      </c>
      <c r="H37" s="97">
        <v>9</v>
      </c>
      <c r="I37" s="97">
        <v>250</v>
      </c>
      <c r="J37" s="97">
        <v>27</v>
      </c>
      <c r="K37" s="97">
        <v>858</v>
      </c>
      <c r="L37" s="97">
        <v>9</v>
      </c>
      <c r="M37" s="97">
        <v>446</v>
      </c>
      <c r="N37" s="97">
        <v>164600</v>
      </c>
      <c r="O37" s="97">
        <v>20</v>
      </c>
      <c r="P37" s="97" t="s">
        <v>255</v>
      </c>
      <c r="Q37" s="97">
        <v>407600</v>
      </c>
      <c r="R37" s="97" t="s">
        <v>246</v>
      </c>
      <c r="S37" s="97" t="s">
        <v>246</v>
      </c>
      <c r="T37" s="97">
        <v>2</v>
      </c>
      <c r="U37" s="97">
        <v>2</v>
      </c>
      <c r="V37" s="97">
        <v>0</v>
      </c>
      <c r="W37" s="97">
        <v>0</v>
      </c>
      <c r="X37" s="97">
        <v>0</v>
      </c>
      <c r="Y37" s="97">
        <v>0</v>
      </c>
      <c r="Z37" s="97">
        <v>0</v>
      </c>
      <c r="AA37" s="97">
        <v>0</v>
      </c>
      <c r="AB37" s="97">
        <v>0</v>
      </c>
      <c r="AC37" s="97">
        <v>0</v>
      </c>
      <c r="AD37" s="97">
        <v>0</v>
      </c>
      <c r="AE37" s="97">
        <v>0</v>
      </c>
      <c r="AF37" s="97">
        <v>389</v>
      </c>
      <c r="AG37" s="97">
        <v>0</v>
      </c>
      <c r="AH37" s="97">
        <v>5</v>
      </c>
      <c r="AI37" s="97">
        <v>384</v>
      </c>
      <c r="AJ37" s="97">
        <v>45</v>
      </c>
      <c r="AK37" s="97"/>
      <c r="AL37" s="97">
        <v>14</v>
      </c>
    </row>
    <row r="38" spans="1:38" ht="15">
      <c r="A38" s="42" t="s">
        <v>256</v>
      </c>
      <c r="B38" s="38"/>
      <c r="C38" s="38"/>
      <c r="D38" s="42" t="s">
        <v>200</v>
      </c>
      <c r="E38" s="38"/>
      <c r="F38" s="38"/>
      <c r="G38" s="38"/>
      <c r="H38" s="42" t="s">
        <v>201</v>
      </c>
      <c r="I38" s="38"/>
      <c r="J38" s="38"/>
      <c r="K38" s="38"/>
      <c r="L38" s="42" t="s">
        <v>202</v>
      </c>
      <c r="M38" s="38"/>
      <c r="N38" s="38"/>
      <c r="O38" s="38"/>
      <c r="P38" s="38"/>
      <c r="Q38" s="38"/>
      <c r="R38" s="42" t="s">
        <v>203</v>
      </c>
      <c r="S38" s="38"/>
      <c r="T38" s="42" t="s">
        <v>204</v>
      </c>
      <c r="U38" s="38"/>
      <c r="V38" s="42" t="s">
        <v>205</v>
      </c>
      <c r="W38" s="38"/>
      <c r="X38" s="42" t="s">
        <v>206</v>
      </c>
      <c r="Y38" s="38"/>
      <c r="Z38" s="42" t="s">
        <v>207</v>
      </c>
      <c r="AA38" s="38"/>
      <c r="AB38" s="42" t="s">
        <v>208</v>
      </c>
      <c r="AC38" s="38"/>
      <c r="AD38" s="42" t="s">
        <v>209</v>
      </c>
      <c r="AE38" s="38"/>
      <c r="AF38" s="42" t="s">
        <v>210</v>
      </c>
      <c r="AG38" s="38"/>
      <c r="AH38" s="38"/>
      <c r="AI38" s="38"/>
      <c r="AJ38" s="42" t="s">
        <v>76</v>
      </c>
      <c r="AK38" s="42" t="s">
        <v>69</v>
      </c>
      <c r="AL38" s="42" t="s">
        <v>10</v>
      </c>
    </row>
    <row r="39" spans="1:38" ht="15">
      <c r="A39" s="38"/>
      <c r="B39" s="38"/>
      <c r="C39" s="38"/>
      <c r="D39" s="42" t="s">
        <v>211</v>
      </c>
      <c r="E39" s="38"/>
      <c r="F39" s="42" t="s">
        <v>9</v>
      </c>
      <c r="G39" s="38"/>
      <c r="H39" s="42" t="s">
        <v>211</v>
      </c>
      <c r="I39" s="38"/>
      <c r="J39" s="42" t="s">
        <v>9</v>
      </c>
      <c r="K39" s="38"/>
      <c r="L39" s="42" t="s">
        <v>211</v>
      </c>
      <c r="M39" s="38"/>
      <c r="N39" s="38"/>
      <c r="O39" s="42" t="s">
        <v>9</v>
      </c>
      <c r="P39" s="38"/>
      <c r="Q39" s="38"/>
      <c r="R39" s="4" t="s">
        <v>211</v>
      </c>
      <c r="S39" s="4" t="s">
        <v>9</v>
      </c>
      <c r="T39" s="4" t="s">
        <v>211</v>
      </c>
      <c r="U39" s="4" t="s">
        <v>9</v>
      </c>
      <c r="V39" s="4" t="s">
        <v>211</v>
      </c>
      <c r="W39" s="4" t="s">
        <v>9</v>
      </c>
      <c r="X39" s="4" t="s">
        <v>211</v>
      </c>
      <c r="Y39" s="4" t="s">
        <v>9</v>
      </c>
      <c r="Z39" s="4" t="s">
        <v>211</v>
      </c>
      <c r="AA39" s="4" t="s">
        <v>9</v>
      </c>
      <c r="AB39" s="4" t="s">
        <v>211</v>
      </c>
      <c r="AC39" s="4" t="s">
        <v>9</v>
      </c>
      <c r="AD39" s="4" t="s">
        <v>211</v>
      </c>
      <c r="AE39" s="4" t="s">
        <v>9</v>
      </c>
      <c r="AF39" s="4" t="s">
        <v>3</v>
      </c>
      <c r="AG39" s="4" t="s">
        <v>212</v>
      </c>
      <c r="AH39" s="4" t="s">
        <v>213</v>
      </c>
      <c r="AI39" s="4" t="s">
        <v>75</v>
      </c>
      <c r="AJ39" s="38"/>
      <c r="AK39" s="38"/>
      <c r="AL39" s="38"/>
    </row>
    <row r="40" spans="1:38" ht="15">
      <c r="A40" s="48" t="s">
        <v>71</v>
      </c>
      <c r="B40" s="4" t="s">
        <v>72</v>
      </c>
      <c r="C40" s="4" t="s">
        <v>214</v>
      </c>
      <c r="D40" s="4" t="s">
        <v>17</v>
      </c>
      <c r="E40" s="4" t="s">
        <v>73</v>
      </c>
      <c r="F40" s="4" t="s">
        <v>17</v>
      </c>
      <c r="G40" s="4" t="s">
        <v>73</v>
      </c>
      <c r="H40" s="4" t="s">
        <v>17</v>
      </c>
      <c r="I40" s="4" t="s">
        <v>215</v>
      </c>
      <c r="J40" s="4" t="s">
        <v>17</v>
      </c>
      <c r="K40" s="4" t="s">
        <v>215</v>
      </c>
      <c r="L40" s="4" t="s">
        <v>216</v>
      </c>
      <c r="M40" s="4" t="s">
        <v>217</v>
      </c>
      <c r="N40" s="4" t="s">
        <v>218</v>
      </c>
      <c r="O40" s="4" t="s">
        <v>216</v>
      </c>
      <c r="P40" s="4" t="s">
        <v>217</v>
      </c>
      <c r="Q40" s="4" t="s">
        <v>218</v>
      </c>
      <c r="R40" s="4" t="s">
        <v>219</v>
      </c>
      <c r="S40" s="4" t="s">
        <v>219</v>
      </c>
      <c r="T40" s="4" t="s">
        <v>220</v>
      </c>
      <c r="U40" s="4" t="s">
        <v>220</v>
      </c>
      <c r="V40" s="4" t="s">
        <v>220</v>
      </c>
      <c r="W40" s="4" t="s">
        <v>220</v>
      </c>
      <c r="X40" s="4" t="s">
        <v>220</v>
      </c>
      <c r="Y40" s="4" t="s">
        <v>220</v>
      </c>
      <c r="Z40" s="4" t="s">
        <v>220</v>
      </c>
      <c r="AA40" s="4" t="s">
        <v>220</v>
      </c>
      <c r="AB40" s="4" t="s">
        <v>220</v>
      </c>
      <c r="AC40" s="4" t="s">
        <v>220</v>
      </c>
      <c r="AD40" s="4" t="s">
        <v>220</v>
      </c>
      <c r="AE40" s="4" t="s">
        <v>220</v>
      </c>
      <c r="AF40" s="4"/>
      <c r="AG40" s="4"/>
      <c r="AH40" s="4"/>
      <c r="AI40" s="4"/>
      <c r="AJ40" s="4" t="s">
        <v>220</v>
      </c>
      <c r="AK40" s="4" t="s">
        <v>221</v>
      </c>
      <c r="AL40" s="38"/>
    </row>
    <row r="41" spans="1:38" ht="15">
      <c r="A41" s="5">
        <v>1</v>
      </c>
      <c r="B41" s="1" t="s">
        <v>119</v>
      </c>
      <c r="C41" s="2" t="s">
        <v>231</v>
      </c>
      <c r="D41" s="5">
        <v>1</v>
      </c>
      <c r="E41" s="5" t="s">
        <v>120</v>
      </c>
      <c r="F41" s="5">
        <v>4</v>
      </c>
      <c r="G41" s="5" t="s">
        <v>257</v>
      </c>
      <c r="H41" s="5">
        <v>2</v>
      </c>
      <c r="I41" s="5">
        <v>42</v>
      </c>
      <c r="J41" s="5">
        <v>7</v>
      </c>
      <c r="K41" s="5">
        <v>136.5</v>
      </c>
      <c r="L41" s="5">
        <v>1</v>
      </c>
      <c r="M41" s="5">
        <v>33</v>
      </c>
      <c r="N41" s="5">
        <v>13000</v>
      </c>
      <c r="O41" s="5">
        <v>2</v>
      </c>
      <c r="P41" s="5">
        <v>82</v>
      </c>
      <c r="Q41" s="5">
        <v>32600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28</v>
      </c>
      <c r="AG41" s="5">
        <v>0</v>
      </c>
      <c r="AH41" s="5">
        <v>0</v>
      </c>
      <c r="AI41" s="5">
        <v>28</v>
      </c>
      <c r="AJ41" s="5">
        <v>6</v>
      </c>
      <c r="AK41" s="5">
        <v>83.3</v>
      </c>
      <c r="AL41" s="5">
        <v>0</v>
      </c>
    </row>
    <row r="42" spans="1:38" ht="15">
      <c r="A42" s="5"/>
      <c r="B42" s="1" t="s">
        <v>121</v>
      </c>
      <c r="C42" s="2" t="s">
        <v>231</v>
      </c>
      <c r="D42" s="5">
        <v>2</v>
      </c>
      <c r="E42" s="5" t="s">
        <v>122</v>
      </c>
      <c r="F42" s="5">
        <v>8</v>
      </c>
      <c r="G42" s="5" t="s">
        <v>258</v>
      </c>
      <c r="H42" s="5">
        <v>2</v>
      </c>
      <c r="I42" s="5">
        <v>20</v>
      </c>
      <c r="J42" s="5">
        <v>8</v>
      </c>
      <c r="K42" s="5">
        <v>86</v>
      </c>
      <c r="L42" s="5">
        <v>22</v>
      </c>
      <c r="M42" s="5">
        <v>37</v>
      </c>
      <c r="N42" s="5">
        <v>13600</v>
      </c>
      <c r="O42" s="5">
        <v>24</v>
      </c>
      <c r="P42" s="5">
        <v>74</v>
      </c>
      <c r="Q42" s="5">
        <v>27800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27</v>
      </c>
      <c r="AG42" s="5">
        <v>0</v>
      </c>
      <c r="AH42" s="5">
        <v>0</v>
      </c>
      <c r="AI42" s="5">
        <v>27</v>
      </c>
      <c r="AJ42" s="5">
        <v>4</v>
      </c>
      <c r="AK42" s="5">
        <v>55.7</v>
      </c>
      <c r="AL42" s="5">
        <v>0</v>
      </c>
    </row>
    <row r="43" spans="1:38" ht="15">
      <c r="A43" s="5"/>
      <c r="B43" s="1" t="s">
        <v>123</v>
      </c>
      <c r="C43" s="2" t="s">
        <v>259</v>
      </c>
      <c r="D43" s="5">
        <v>1</v>
      </c>
      <c r="E43" s="5" t="s">
        <v>124</v>
      </c>
      <c r="F43" s="5">
        <v>1</v>
      </c>
      <c r="G43" s="5" t="s">
        <v>124</v>
      </c>
      <c r="H43" s="5">
        <v>0</v>
      </c>
      <c r="I43" s="5">
        <v>0</v>
      </c>
      <c r="J43" s="5">
        <v>2</v>
      </c>
      <c r="K43" s="5">
        <v>30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18</v>
      </c>
      <c r="AG43" s="5">
        <v>0</v>
      </c>
      <c r="AH43" s="5">
        <v>0</v>
      </c>
      <c r="AI43" s="5">
        <v>18</v>
      </c>
      <c r="AJ43" s="5">
        <v>0</v>
      </c>
      <c r="AK43" s="5">
        <v>61.1</v>
      </c>
      <c r="AL43" s="5">
        <v>0</v>
      </c>
    </row>
    <row r="44" spans="1:38" ht="15">
      <c r="A44" s="5"/>
      <c r="B44" s="1" t="s">
        <v>125</v>
      </c>
      <c r="C44" s="2" t="s">
        <v>236</v>
      </c>
      <c r="D44" s="5">
        <v>1</v>
      </c>
      <c r="E44" s="5" t="s">
        <v>126</v>
      </c>
      <c r="F44" s="5">
        <v>5</v>
      </c>
      <c r="G44" s="5" t="s">
        <v>260</v>
      </c>
      <c r="H44" s="5">
        <v>1</v>
      </c>
      <c r="I44" s="5">
        <v>10</v>
      </c>
      <c r="J44" s="5">
        <v>11</v>
      </c>
      <c r="K44" s="5">
        <v>159.2</v>
      </c>
      <c r="L44" s="5">
        <v>1</v>
      </c>
      <c r="M44" s="5">
        <v>45</v>
      </c>
      <c r="N44" s="5">
        <v>17800</v>
      </c>
      <c r="O44" s="5">
        <v>1</v>
      </c>
      <c r="P44" s="5">
        <v>81</v>
      </c>
      <c r="Q44" s="5">
        <v>32200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45</v>
      </c>
      <c r="AG44" s="5">
        <v>0</v>
      </c>
      <c r="AH44" s="5">
        <v>0</v>
      </c>
      <c r="AI44" s="5">
        <v>45</v>
      </c>
      <c r="AJ44" s="5">
        <v>3</v>
      </c>
      <c r="AK44" s="5">
        <v>60</v>
      </c>
      <c r="AL44" s="5">
        <v>0</v>
      </c>
    </row>
    <row r="45" spans="1:38" ht="15">
      <c r="A45" s="5"/>
      <c r="B45" s="1" t="s">
        <v>127</v>
      </c>
      <c r="C45" s="2" t="s">
        <v>233</v>
      </c>
      <c r="D45" s="5">
        <v>0</v>
      </c>
      <c r="E45" s="5">
        <v>0</v>
      </c>
      <c r="F45" s="5">
        <v>1</v>
      </c>
      <c r="G45" s="5" t="s">
        <v>261</v>
      </c>
      <c r="H45" s="5">
        <v>0</v>
      </c>
      <c r="I45" s="5">
        <v>0</v>
      </c>
      <c r="J45" s="5">
        <v>1</v>
      </c>
      <c r="K45" s="5">
        <v>6</v>
      </c>
      <c r="L45" s="5">
        <v>0</v>
      </c>
      <c r="M45" s="5">
        <v>4</v>
      </c>
      <c r="N45" s="5">
        <v>1600</v>
      </c>
      <c r="O45" s="5">
        <v>0</v>
      </c>
      <c r="P45" s="5">
        <v>4</v>
      </c>
      <c r="Q45" s="5">
        <v>1600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15</v>
      </c>
      <c r="AG45" s="5">
        <v>0</v>
      </c>
      <c r="AH45" s="5">
        <v>0</v>
      </c>
      <c r="AI45" s="5">
        <v>15</v>
      </c>
      <c r="AJ45" s="5">
        <v>0</v>
      </c>
      <c r="AK45" s="5">
        <v>53.3</v>
      </c>
      <c r="AL45" s="5">
        <v>0</v>
      </c>
    </row>
    <row r="46" spans="1:38" ht="15">
      <c r="A46" s="5"/>
      <c r="B46" s="1" t="s">
        <v>128</v>
      </c>
      <c r="C46" s="2" t="s">
        <v>222</v>
      </c>
      <c r="D46" s="5">
        <v>1</v>
      </c>
      <c r="E46" s="5" t="s">
        <v>129</v>
      </c>
      <c r="F46" s="5">
        <v>6</v>
      </c>
      <c r="G46" s="5" t="s">
        <v>262</v>
      </c>
      <c r="H46" s="5">
        <v>0</v>
      </c>
      <c r="I46" s="5">
        <v>26</v>
      </c>
      <c r="J46" s="5">
        <v>3</v>
      </c>
      <c r="K46" s="5">
        <v>94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21</v>
      </c>
      <c r="AG46" s="5">
        <v>0</v>
      </c>
      <c r="AH46" s="5">
        <v>0</v>
      </c>
      <c r="AI46" s="5">
        <v>21</v>
      </c>
      <c r="AJ46" s="5">
        <v>0</v>
      </c>
      <c r="AK46" s="5">
        <v>80.9</v>
      </c>
      <c r="AL46" s="5">
        <v>0</v>
      </c>
    </row>
    <row r="47" spans="1:38" ht="15">
      <c r="A47" s="5"/>
      <c r="B47" s="1" t="s">
        <v>130</v>
      </c>
      <c r="C47" s="2" t="s">
        <v>231</v>
      </c>
      <c r="D47" s="5">
        <v>18</v>
      </c>
      <c r="E47" s="5" t="s">
        <v>131</v>
      </c>
      <c r="F47" s="5">
        <v>20</v>
      </c>
      <c r="G47" s="5" t="s">
        <v>263</v>
      </c>
      <c r="H47" s="5">
        <v>1</v>
      </c>
      <c r="I47" s="5">
        <v>1</v>
      </c>
      <c r="J47" s="5">
        <v>26</v>
      </c>
      <c r="K47" s="5">
        <v>24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17</v>
      </c>
      <c r="AG47" s="5">
        <v>0</v>
      </c>
      <c r="AH47" s="5">
        <v>0</v>
      </c>
      <c r="AI47" s="5">
        <v>17</v>
      </c>
      <c r="AJ47" s="5">
        <v>1</v>
      </c>
      <c r="AK47" s="5">
        <v>100</v>
      </c>
      <c r="AL47" s="5">
        <v>0</v>
      </c>
    </row>
    <row r="48" spans="1:38" ht="15">
      <c r="A48" s="5"/>
      <c r="B48" s="1" t="s">
        <v>132</v>
      </c>
      <c r="C48" s="2" t="s">
        <v>264</v>
      </c>
      <c r="D48" s="5">
        <v>0</v>
      </c>
      <c r="E48" s="5">
        <v>0</v>
      </c>
      <c r="F48" s="5">
        <v>3</v>
      </c>
      <c r="G48" s="5" t="s">
        <v>265</v>
      </c>
      <c r="H48" s="5">
        <v>0</v>
      </c>
      <c r="I48" s="5">
        <v>0</v>
      </c>
      <c r="J48" s="5">
        <v>3</v>
      </c>
      <c r="K48" s="5">
        <v>194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27</v>
      </c>
      <c r="AG48" s="5">
        <v>0</v>
      </c>
      <c r="AH48" s="5">
        <v>0</v>
      </c>
      <c r="AI48" s="5">
        <v>27</v>
      </c>
      <c r="AJ48" s="5">
        <v>3</v>
      </c>
      <c r="AK48" s="5">
        <v>100</v>
      </c>
      <c r="AL48" s="5">
        <v>0</v>
      </c>
    </row>
    <row r="49" spans="1:38" ht="15">
      <c r="A49" s="8" t="s">
        <v>228</v>
      </c>
      <c r="B49" s="45"/>
      <c r="C49" s="45"/>
      <c r="D49" s="8">
        <v>24</v>
      </c>
      <c r="E49" s="8" t="s">
        <v>266</v>
      </c>
      <c r="F49" s="8">
        <v>48</v>
      </c>
      <c r="G49" s="8" t="s">
        <v>267</v>
      </c>
      <c r="H49" s="8">
        <v>6</v>
      </c>
      <c r="I49" s="8">
        <v>99</v>
      </c>
      <c r="J49" s="8">
        <v>61</v>
      </c>
      <c r="K49" s="8">
        <v>729.7</v>
      </c>
      <c r="L49" s="8">
        <v>24</v>
      </c>
      <c r="M49" s="8">
        <v>119</v>
      </c>
      <c r="N49" s="8">
        <v>46000</v>
      </c>
      <c r="O49" s="8">
        <v>27</v>
      </c>
      <c r="P49" s="8">
        <v>241</v>
      </c>
      <c r="Q49" s="8">
        <v>94200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198</v>
      </c>
      <c r="AG49" s="8">
        <v>0</v>
      </c>
      <c r="AH49" s="8">
        <v>0</v>
      </c>
      <c r="AI49" s="8">
        <v>198</v>
      </c>
      <c r="AJ49" s="8">
        <v>17</v>
      </c>
      <c r="AK49" s="8"/>
      <c r="AL49" s="8">
        <v>8</v>
      </c>
    </row>
    <row r="50" spans="1:38" ht="15">
      <c r="A50" s="5">
        <v>2</v>
      </c>
      <c r="B50" s="1" t="s">
        <v>133</v>
      </c>
      <c r="C50" s="2" t="s">
        <v>222</v>
      </c>
      <c r="D50" s="5">
        <v>1</v>
      </c>
      <c r="E50" s="5" t="s">
        <v>134</v>
      </c>
      <c r="F50" s="5">
        <v>3</v>
      </c>
      <c r="G50" s="5" t="s">
        <v>268</v>
      </c>
      <c r="H50" s="5">
        <v>1</v>
      </c>
      <c r="I50" s="5">
        <v>25</v>
      </c>
      <c r="J50" s="5">
        <v>6</v>
      </c>
      <c r="K50" s="5">
        <v>47.5</v>
      </c>
      <c r="L50" s="5">
        <v>1</v>
      </c>
      <c r="M50" s="5">
        <v>45</v>
      </c>
      <c r="N50" s="5">
        <v>17600</v>
      </c>
      <c r="O50" s="5">
        <v>1</v>
      </c>
      <c r="P50" s="5">
        <v>45</v>
      </c>
      <c r="Q50" s="5">
        <v>17600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28</v>
      </c>
      <c r="AG50" s="5">
        <v>0</v>
      </c>
      <c r="AH50" s="5">
        <v>0</v>
      </c>
      <c r="AI50" s="5">
        <v>28</v>
      </c>
      <c r="AJ50" s="5">
        <v>5</v>
      </c>
      <c r="AK50" s="5">
        <v>81.2</v>
      </c>
      <c r="AL50" s="5">
        <v>0</v>
      </c>
    </row>
    <row r="51" spans="1:38" ht="15">
      <c r="A51" s="5"/>
      <c r="B51" s="1" t="s">
        <v>135</v>
      </c>
      <c r="C51" s="2" t="s">
        <v>231</v>
      </c>
      <c r="D51" s="5">
        <v>1</v>
      </c>
      <c r="E51" s="5" t="s">
        <v>85</v>
      </c>
      <c r="F51" s="5">
        <v>1</v>
      </c>
      <c r="G51" s="5" t="s">
        <v>85</v>
      </c>
      <c r="H51" s="5">
        <v>1</v>
      </c>
      <c r="I51" s="5">
        <v>3</v>
      </c>
      <c r="J51" s="5">
        <v>8</v>
      </c>
      <c r="K51" s="5">
        <v>38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19</v>
      </c>
      <c r="AG51" s="5">
        <v>0</v>
      </c>
      <c r="AH51" s="5">
        <v>0</v>
      </c>
      <c r="AI51" s="5">
        <v>19</v>
      </c>
      <c r="AJ51" s="5">
        <v>0</v>
      </c>
      <c r="AK51" s="5">
        <v>61.1</v>
      </c>
      <c r="AL51" s="5">
        <v>0</v>
      </c>
    </row>
    <row r="52" spans="1:38" ht="15">
      <c r="A52" s="5"/>
      <c r="B52" s="1" t="s">
        <v>136</v>
      </c>
      <c r="C52" s="2" t="s">
        <v>223</v>
      </c>
      <c r="D52" s="5">
        <v>2</v>
      </c>
      <c r="E52" s="5" t="s">
        <v>137</v>
      </c>
      <c r="F52" s="5">
        <v>7</v>
      </c>
      <c r="G52" s="5" t="s">
        <v>269</v>
      </c>
      <c r="H52" s="5">
        <v>2</v>
      </c>
      <c r="I52" s="5">
        <v>119</v>
      </c>
      <c r="J52" s="5">
        <v>5</v>
      </c>
      <c r="K52" s="5">
        <v>342</v>
      </c>
      <c r="L52" s="5">
        <v>1</v>
      </c>
      <c r="M52" s="5">
        <v>28</v>
      </c>
      <c r="N52" s="5">
        <v>11000</v>
      </c>
      <c r="O52" s="5">
        <v>1</v>
      </c>
      <c r="P52" s="5">
        <v>28</v>
      </c>
      <c r="Q52" s="5">
        <v>11000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27</v>
      </c>
      <c r="AG52" s="5">
        <v>1</v>
      </c>
      <c r="AH52" s="5">
        <v>0</v>
      </c>
      <c r="AI52" s="5">
        <v>28</v>
      </c>
      <c r="AJ52" s="5">
        <v>2</v>
      </c>
      <c r="AK52" s="5">
        <v>62.7</v>
      </c>
      <c r="AL52" s="5">
        <v>0</v>
      </c>
    </row>
    <row r="53" spans="1:38" ht="15">
      <c r="A53" s="5"/>
      <c r="B53" s="1" t="s">
        <v>138</v>
      </c>
      <c r="C53" s="2" t="s">
        <v>231</v>
      </c>
      <c r="D53" s="5">
        <v>1</v>
      </c>
      <c r="E53" s="5" t="s">
        <v>139</v>
      </c>
      <c r="F53" s="5">
        <v>4</v>
      </c>
      <c r="G53" s="5" t="s">
        <v>270</v>
      </c>
      <c r="H53" s="5">
        <v>2</v>
      </c>
      <c r="I53" s="5">
        <v>26</v>
      </c>
      <c r="J53" s="5">
        <v>37</v>
      </c>
      <c r="K53" s="5">
        <v>79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18</v>
      </c>
      <c r="AG53" s="5">
        <v>0</v>
      </c>
      <c r="AH53" s="5">
        <v>0</v>
      </c>
      <c r="AI53" s="5">
        <v>18</v>
      </c>
      <c r="AJ53" s="5">
        <v>0</v>
      </c>
      <c r="AK53" s="5">
        <v>91.6</v>
      </c>
      <c r="AL53" s="5">
        <v>0</v>
      </c>
    </row>
    <row r="54" spans="1:38" ht="15">
      <c r="A54" s="5"/>
      <c r="B54" s="1" t="s">
        <v>140</v>
      </c>
      <c r="C54" s="2" t="s">
        <v>231</v>
      </c>
      <c r="D54" s="5">
        <v>0</v>
      </c>
      <c r="E54" s="5">
        <v>0</v>
      </c>
      <c r="F54" s="5">
        <v>1</v>
      </c>
      <c r="G54" s="5" t="s">
        <v>85</v>
      </c>
      <c r="H54" s="5">
        <v>1</v>
      </c>
      <c r="I54" s="5">
        <v>47.5</v>
      </c>
      <c r="J54" s="5">
        <v>6</v>
      </c>
      <c r="K54" s="5">
        <v>98.5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16</v>
      </c>
      <c r="AG54" s="5">
        <v>0</v>
      </c>
      <c r="AH54" s="5">
        <v>0</v>
      </c>
      <c r="AI54" s="5">
        <v>16</v>
      </c>
      <c r="AJ54" s="5">
        <v>0</v>
      </c>
      <c r="AK54" s="5">
        <v>65.6</v>
      </c>
      <c r="AL54" s="5">
        <v>0</v>
      </c>
    </row>
    <row r="55" spans="1:38" ht="15">
      <c r="A55" s="5"/>
      <c r="B55" s="1" t="s">
        <v>141</v>
      </c>
      <c r="C55" s="2" t="s">
        <v>233</v>
      </c>
      <c r="D55" s="5">
        <v>0</v>
      </c>
      <c r="E55" s="5">
        <v>0</v>
      </c>
      <c r="F55" s="5">
        <v>13</v>
      </c>
      <c r="G55" s="5" t="s">
        <v>271</v>
      </c>
      <c r="H55" s="5">
        <v>0</v>
      </c>
      <c r="I55" s="5">
        <v>0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26</v>
      </c>
      <c r="AG55" s="5">
        <v>0</v>
      </c>
      <c r="AH55" s="5">
        <v>0</v>
      </c>
      <c r="AI55" s="5">
        <v>26</v>
      </c>
      <c r="AJ55" s="5">
        <v>5</v>
      </c>
      <c r="AK55" s="5">
        <v>71.4</v>
      </c>
      <c r="AL55" s="5">
        <v>0</v>
      </c>
    </row>
    <row r="56" spans="1:38" ht="15">
      <c r="A56" s="5"/>
      <c r="B56" s="1" t="s">
        <v>142</v>
      </c>
      <c r="C56" s="2" t="s">
        <v>231</v>
      </c>
      <c r="D56" s="5">
        <v>0</v>
      </c>
      <c r="E56" s="5">
        <v>0</v>
      </c>
      <c r="F56" s="5">
        <v>7</v>
      </c>
      <c r="G56" s="5" t="s">
        <v>272</v>
      </c>
      <c r="H56" s="5">
        <v>0</v>
      </c>
      <c r="I56" s="5">
        <v>0</v>
      </c>
      <c r="J56" s="5">
        <v>3</v>
      </c>
      <c r="K56" s="5">
        <v>24</v>
      </c>
      <c r="L56" s="5">
        <v>0</v>
      </c>
      <c r="M56" s="5">
        <v>0</v>
      </c>
      <c r="N56" s="5">
        <v>0</v>
      </c>
      <c r="O56" s="5">
        <v>1</v>
      </c>
      <c r="P56" s="5">
        <v>7</v>
      </c>
      <c r="Q56" s="5">
        <v>2600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27</v>
      </c>
      <c r="AG56" s="5">
        <v>0</v>
      </c>
      <c r="AH56" s="5">
        <v>0</v>
      </c>
      <c r="AI56" s="5">
        <v>27</v>
      </c>
      <c r="AJ56" s="5">
        <v>8</v>
      </c>
      <c r="AK56" s="5">
        <v>92.1</v>
      </c>
      <c r="AL56" s="5">
        <v>0</v>
      </c>
    </row>
    <row r="57" spans="1:38" ht="15">
      <c r="A57" s="5"/>
      <c r="B57" s="1" t="s">
        <v>143</v>
      </c>
      <c r="C57" s="2" t="s">
        <v>231</v>
      </c>
      <c r="D57" s="5">
        <v>2</v>
      </c>
      <c r="E57" s="5" t="s">
        <v>144</v>
      </c>
      <c r="F57" s="5">
        <v>11</v>
      </c>
      <c r="G57" s="5" t="s">
        <v>273</v>
      </c>
      <c r="H57" s="5">
        <v>2</v>
      </c>
      <c r="I57" s="5">
        <v>25</v>
      </c>
      <c r="J57" s="5">
        <v>11</v>
      </c>
      <c r="K57" s="5">
        <v>89</v>
      </c>
      <c r="L57" s="5">
        <v>1</v>
      </c>
      <c r="M57" s="5">
        <v>49</v>
      </c>
      <c r="N57" s="5">
        <v>19600</v>
      </c>
      <c r="O57" s="5">
        <v>3</v>
      </c>
      <c r="P57" s="5">
        <v>159</v>
      </c>
      <c r="Q57" s="5">
        <v>63600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17</v>
      </c>
      <c r="AG57" s="5">
        <v>0</v>
      </c>
      <c r="AH57" s="5">
        <v>0</v>
      </c>
      <c r="AI57" s="5">
        <v>17</v>
      </c>
      <c r="AJ57" s="5">
        <v>4</v>
      </c>
      <c r="AK57" s="5">
        <v>100</v>
      </c>
      <c r="AL57" s="5">
        <v>0</v>
      </c>
    </row>
    <row r="58" spans="1:38" ht="15">
      <c r="A58" s="5"/>
      <c r="B58" s="1" t="s">
        <v>145</v>
      </c>
      <c r="C58" s="2" t="s">
        <v>231</v>
      </c>
      <c r="D58" s="5">
        <v>1</v>
      </c>
      <c r="E58" s="5" t="s">
        <v>146</v>
      </c>
      <c r="F58" s="5">
        <v>4</v>
      </c>
      <c r="G58" s="5" t="s">
        <v>274</v>
      </c>
      <c r="H58" s="5">
        <v>2</v>
      </c>
      <c r="I58" s="5">
        <v>68</v>
      </c>
      <c r="J58" s="5">
        <v>8</v>
      </c>
      <c r="K58" s="5">
        <v>488</v>
      </c>
      <c r="L58" s="5">
        <v>0</v>
      </c>
      <c r="M58" s="5">
        <v>0</v>
      </c>
      <c r="N58" s="5">
        <v>0</v>
      </c>
      <c r="O58" s="5">
        <v>1</v>
      </c>
      <c r="P58" s="5">
        <v>60</v>
      </c>
      <c r="Q58" s="5">
        <v>22600</v>
      </c>
      <c r="R58" s="5" t="s">
        <v>275</v>
      </c>
      <c r="S58" s="5" t="s">
        <v>275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11</v>
      </c>
      <c r="AG58" s="5">
        <v>0</v>
      </c>
      <c r="AH58" s="5">
        <v>0</v>
      </c>
      <c r="AI58" s="5">
        <v>11</v>
      </c>
      <c r="AJ58" s="5">
        <v>11</v>
      </c>
      <c r="AK58" s="5">
        <v>86.3</v>
      </c>
      <c r="AL58" s="5">
        <v>0</v>
      </c>
    </row>
    <row r="59" spans="1:38" ht="15">
      <c r="A59" s="8" t="s">
        <v>228</v>
      </c>
      <c r="B59" s="45"/>
      <c r="C59" s="45"/>
      <c r="D59" s="8">
        <v>8</v>
      </c>
      <c r="E59" s="8" t="s">
        <v>276</v>
      </c>
      <c r="F59" s="8">
        <v>51</v>
      </c>
      <c r="G59" s="8" t="s">
        <v>277</v>
      </c>
      <c r="H59" s="8">
        <v>11</v>
      </c>
      <c r="I59" s="8">
        <v>313.5</v>
      </c>
      <c r="J59" s="8">
        <v>85</v>
      </c>
      <c r="K59" s="8">
        <v>1206</v>
      </c>
      <c r="L59" s="8">
        <v>3</v>
      </c>
      <c r="M59" s="8">
        <v>122</v>
      </c>
      <c r="N59" s="8">
        <v>48200</v>
      </c>
      <c r="O59" s="8">
        <v>7</v>
      </c>
      <c r="P59" s="8">
        <v>299</v>
      </c>
      <c r="Q59" s="8">
        <v>117400</v>
      </c>
      <c r="R59" s="8" t="s">
        <v>275</v>
      </c>
      <c r="S59" s="8" t="s">
        <v>275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189</v>
      </c>
      <c r="AG59" s="8">
        <v>1</v>
      </c>
      <c r="AH59" s="8">
        <v>0</v>
      </c>
      <c r="AI59" s="8">
        <v>190</v>
      </c>
      <c r="AJ59" s="8">
        <v>35</v>
      </c>
      <c r="AK59" s="8"/>
      <c r="AL59" s="8">
        <v>9</v>
      </c>
    </row>
    <row r="60" spans="1:38" ht="15">
      <c r="A60" s="97" t="s">
        <v>239</v>
      </c>
      <c r="B60" s="96"/>
      <c r="C60" s="96"/>
      <c r="D60" s="97">
        <v>32</v>
      </c>
      <c r="E60" s="97" t="s">
        <v>147</v>
      </c>
      <c r="F60" s="97">
        <v>99</v>
      </c>
      <c r="G60" s="97" t="s">
        <v>278</v>
      </c>
      <c r="H60" s="97">
        <v>17</v>
      </c>
      <c r="I60" s="97">
        <v>412.5</v>
      </c>
      <c r="J60" s="97">
        <v>146</v>
      </c>
      <c r="K60" s="97">
        <v>1935.7</v>
      </c>
      <c r="L60" s="97">
        <v>27</v>
      </c>
      <c r="M60" s="97">
        <v>241</v>
      </c>
      <c r="N60" s="97">
        <v>94200</v>
      </c>
      <c r="O60" s="97">
        <v>34</v>
      </c>
      <c r="P60" s="97">
        <v>540</v>
      </c>
      <c r="Q60" s="97">
        <v>211600</v>
      </c>
      <c r="R60" s="97" t="s">
        <v>275</v>
      </c>
      <c r="S60" s="97" t="s">
        <v>275</v>
      </c>
      <c r="T60" s="97">
        <v>0</v>
      </c>
      <c r="U60" s="97">
        <v>0</v>
      </c>
      <c r="V60" s="97">
        <v>0</v>
      </c>
      <c r="W60" s="97">
        <v>0</v>
      </c>
      <c r="X60" s="97">
        <v>0</v>
      </c>
      <c r="Y60" s="97">
        <v>0</v>
      </c>
      <c r="Z60" s="97">
        <v>0</v>
      </c>
      <c r="AA60" s="97">
        <v>0</v>
      </c>
      <c r="AB60" s="97">
        <v>0</v>
      </c>
      <c r="AC60" s="97">
        <v>0</v>
      </c>
      <c r="AD60" s="97">
        <v>0</v>
      </c>
      <c r="AE60" s="97">
        <v>0</v>
      </c>
      <c r="AF60" s="97">
        <v>387</v>
      </c>
      <c r="AG60" s="97">
        <v>1</v>
      </c>
      <c r="AH60" s="97">
        <v>0</v>
      </c>
      <c r="AI60" s="97">
        <v>388</v>
      </c>
      <c r="AJ60" s="97">
        <v>52</v>
      </c>
      <c r="AK60" s="97"/>
      <c r="AL60" s="97">
        <v>17</v>
      </c>
    </row>
    <row r="61" spans="1:38" ht="15">
      <c r="A61" s="42" t="s">
        <v>279</v>
      </c>
      <c r="B61" s="38"/>
      <c r="C61" s="38"/>
      <c r="D61" s="42" t="s">
        <v>200</v>
      </c>
      <c r="E61" s="38"/>
      <c r="F61" s="38"/>
      <c r="G61" s="38"/>
      <c r="H61" s="42" t="s">
        <v>201</v>
      </c>
      <c r="I61" s="38"/>
      <c r="J61" s="38"/>
      <c r="K61" s="38"/>
      <c r="L61" s="42" t="s">
        <v>202</v>
      </c>
      <c r="M61" s="38"/>
      <c r="N61" s="38"/>
      <c r="O61" s="38"/>
      <c r="P61" s="38"/>
      <c r="Q61" s="38"/>
      <c r="R61" s="42" t="s">
        <v>203</v>
      </c>
      <c r="S61" s="38"/>
      <c r="T61" s="42" t="s">
        <v>204</v>
      </c>
      <c r="U61" s="38"/>
      <c r="V61" s="42" t="s">
        <v>205</v>
      </c>
      <c r="W61" s="38"/>
      <c r="X61" s="42" t="s">
        <v>206</v>
      </c>
      <c r="Y61" s="38"/>
      <c r="Z61" s="42" t="s">
        <v>207</v>
      </c>
      <c r="AA61" s="38"/>
      <c r="AB61" s="42" t="s">
        <v>208</v>
      </c>
      <c r="AC61" s="38"/>
      <c r="AD61" s="42" t="s">
        <v>209</v>
      </c>
      <c r="AE61" s="38"/>
      <c r="AF61" s="42" t="s">
        <v>210</v>
      </c>
      <c r="AG61" s="38"/>
      <c r="AH61" s="38"/>
      <c r="AI61" s="38"/>
      <c r="AJ61" s="42" t="s">
        <v>76</v>
      </c>
      <c r="AK61" s="42" t="s">
        <v>69</v>
      </c>
      <c r="AL61" s="42" t="s">
        <v>10</v>
      </c>
    </row>
    <row r="62" spans="1:38" ht="15">
      <c r="A62" s="38"/>
      <c r="B62" s="38"/>
      <c r="C62" s="38"/>
      <c r="D62" s="42" t="s">
        <v>211</v>
      </c>
      <c r="E62" s="38"/>
      <c r="F62" s="42" t="s">
        <v>9</v>
      </c>
      <c r="G62" s="38"/>
      <c r="H62" s="42" t="s">
        <v>211</v>
      </c>
      <c r="I62" s="38"/>
      <c r="J62" s="42" t="s">
        <v>9</v>
      </c>
      <c r="K62" s="38"/>
      <c r="L62" s="42" t="s">
        <v>211</v>
      </c>
      <c r="M62" s="38"/>
      <c r="N62" s="38"/>
      <c r="O62" s="42" t="s">
        <v>9</v>
      </c>
      <c r="P62" s="38"/>
      <c r="Q62" s="38"/>
      <c r="R62" s="4" t="s">
        <v>211</v>
      </c>
      <c r="S62" s="4" t="s">
        <v>9</v>
      </c>
      <c r="T62" s="4" t="s">
        <v>211</v>
      </c>
      <c r="U62" s="4" t="s">
        <v>9</v>
      </c>
      <c r="V62" s="4" t="s">
        <v>211</v>
      </c>
      <c r="W62" s="4" t="s">
        <v>9</v>
      </c>
      <c r="X62" s="4" t="s">
        <v>211</v>
      </c>
      <c r="Y62" s="4" t="s">
        <v>9</v>
      </c>
      <c r="Z62" s="4" t="s">
        <v>211</v>
      </c>
      <c r="AA62" s="4" t="s">
        <v>9</v>
      </c>
      <c r="AB62" s="4" t="s">
        <v>211</v>
      </c>
      <c r="AC62" s="4" t="s">
        <v>9</v>
      </c>
      <c r="AD62" s="4" t="s">
        <v>211</v>
      </c>
      <c r="AE62" s="4" t="s">
        <v>9</v>
      </c>
      <c r="AF62" s="4" t="s">
        <v>3</v>
      </c>
      <c r="AG62" s="4" t="s">
        <v>212</v>
      </c>
      <c r="AH62" s="4" t="s">
        <v>213</v>
      </c>
      <c r="AI62" s="4" t="s">
        <v>75</v>
      </c>
      <c r="AJ62" s="38"/>
      <c r="AK62" s="38"/>
      <c r="AL62" s="38"/>
    </row>
    <row r="63" spans="1:38" ht="15">
      <c r="A63" s="48" t="s">
        <v>71</v>
      </c>
      <c r="B63" s="4" t="s">
        <v>72</v>
      </c>
      <c r="C63" s="4" t="s">
        <v>214</v>
      </c>
      <c r="D63" s="4" t="s">
        <v>17</v>
      </c>
      <c r="E63" s="4" t="s">
        <v>73</v>
      </c>
      <c r="F63" s="4" t="s">
        <v>17</v>
      </c>
      <c r="G63" s="4" t="s">
        <v>73</v>
      </c>
      <c r="H63" s="4" t="s">
        <v>17</v>
      </c>
      <c r="I63" s="4" t="s">
        <v>215</v>
      </c>
      <c r="J63" s="4" t="s">
        <v>17</v>
      </c>
      <c r="K63" s="4" t="s">
        <v>215</v>
      </c>
      <c r="L63" s="4" t="s">
        <v>216</v>
      </c>
      <c r="M63" s="4" t="s">
        <v>217</v>
      </c>
      <c r="N63" s="4" t="s">
        <v>218</v>
      </c>
      <c r="O63" s="4" t="s">
        <v>216</v>
      </c>
      <c r="P63" s="4" t="s">
        <v>217</v>
      </c>
      <c r="Q63" s="4" t="s">
        <v>218</v>
      </c>
      <c r="R63" s="4" t="s">
        <v>219</v>
      </c>
      <c r="S63" s="4" t="s">
        <v>219</v>
      </c>
      <c r="T63" s="4" t="s">
        <v>220</v>
      </c>
      <c r="U63" s="4" t="s">
        <v>220</v>
      </c>
      <c r="V63" s="4" t="s">
        <v>220</v>
      </c>
      <c r="W63" s="4" t="s">
        <v>220</v>
      </c>
      <c r="X63" s="4" t="s">
        <v>220</v>
      </c>
      <c r="Y63" s="4" t="s">
        <v>220</v>
      </c>
      <c r="Z63" s="4" t="s">
        <v>220</v>
      </c>
      <c r="AA63" s="4" t="s">
        <v>220</v>
      </c>
      <c r="AB63" s="4" t="s">
        <v>220</v>
      </c>
      <c r="AC63" s="4" t="s">
        <v>220</v>
      </c>
      <c r="AD63" s="4" t="s">
        <v>220</v>
      </c>
      <c r="AE63" s="4" t="s">
        <v>220</v>
      </c>
      <c r="AF63" s="4"/>
      <c r="AG63" s="4"/>
      <c r="AH63" s="4"/>
      <c r="AI63" s="4"/>
      <c r="AJ63" s="4" t="s">
        <v>220</v>
      </c>
      <c r="AK63" s="4" t="s">
        <v>221</v>
      </c>
      <c r="AL63" s="38"/>
    </row>
    <row r="64" spans="1:38" ht="15">
      <c r="A64" s="5">
        <v>1</v>
      </c>
      <c r="B64" s="1" t="s">
        <v>148</v>
      </c>
      <c r="C64" s="2" t="s">
        <v>231</v>
      </c>
      <c r="D64" s="5">
        <v>21</v>
      </c>
      <c r="E64" s="5" t="s">
        <v>149</v>
      </c>
      <c r="F64" s="5">
        <v>23</v>
      </c>
      <c r="G64" s="5" t="s">
        <v>280</v>
      </c>
      <c r="H64" s="5">
        <v>1</v>
      </c>
      <c r="I64" s="5">
        <v>72</v>
      </c>
      <c r="J64" s="5">
        <v>6</v>
      </c>
      <c r="K64" s="5">
        <v>346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63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25</v>
      </c>
      <c r="AG64" s="5">
        <v>0</v>
      </c>
      <c r="AH64" s="5">
        <v>0</v>
      </c>
      <c r="AI64" s="5">
        <v>25</v>
      </c>
      <c r="AJ64" s="5">
        <v>8</v>
      </c>
      <c r="AK64" s="5">
        <v>80</v>
      </c>
      <c r="AL64" s="5">
        <v>0</v>
      </c>
    </row>
    <row r="65" spans="1:38" ht="15">
      <c r="A65" s="5"/>
      <c r="B65" s="1" t="s">
        <v>150</v>
      </c>
      <c r="C65" s="2" t="s">
        <v>281</v>
      </c>
      <c r="D65" s="5">
        <v>1</v>
      </c>
      <c r="E65" s="5" t="s">
        <v>151</v>
      </c>
      <c r="F65" s="5">
        <v>40</v>
      </c>
      <c r="G65" s="5" t="s">
        <v>282</v>
      </c>
      <c r="H65" s="5">
        <v>0</v>
      </c>
      <c r="I65" s="5">
        <v>0</v>
      </c>
      <c r="J65" s="5">
        <v>3</v>
      </c>
      <c r="K65" s="5">
        <v>33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45</v>
      </c>
      <c r="AG65" s="5">
        <v>0</v>
      </c>
      <c r="AH65" s="5">
        <v>0</v>
      </c>
      <c r="AI65" s="5">
        <v>45</v>
      </c>
      <c r="AJ65" s="5">
        <v>13</v>
      </c>
      <c r="AK65" s="5">
        <v>100</v>
      </c>
      <c r="AL65" s="5">
        <v>0</v>
      </c>
    </row>
    <row r="66" spans="1:38" ht="15">
      <c r="A66" s="5"/>
      <c r="B66" s="1" t="s">
        <v>152</v>
      </c>
      <c r="C66" s="2" t="s">
        <v>223</v>
      </c>
      <c r="D66" s="5">
        <v>4</v>
      </c>
      <c r="E66" s="5" t="s">
        <v>153</v>
      </c>
      <c r="F66" s="5">
        <v>10</v>
      </c>
      <c r="G66" s="5" t="s">
        <v>283</v>
      </c>
      <c r="H66" s="5">
        <v>4</v>
      </c>
      <c r="I66" s="5">
        <v>340</v>
      </c>
      <c r="J66" s="5">
        <v>10</v>
      </c>
      <c r="K66" s="5">
        <v>1116</v>
      </c>
      <c r="L66" s="5">
        <v>2</v>
      </c>
      <c r="M66" s="5">
        <v>127</v>
      </c>
      <c r="N66" s="5">
        <v>50800</v>
      </c>
      <c r="O66" s="5">
        <v>3</v>
      </c>
      <c r="P66" s="5">
        <v>177</v>
      </c>
      <c r="Q66" s="5">
        <v>70600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56</v>
      </c>
      <c r="AG66" s="5">
        <v>0</v>
      </c>
      <c r="AH66" s="5">
        <v>0</v>
      </c>
      <c r="AI66" s="5">
        <v>56</v>
      </c>
      <c r="AJ66" s="5">
        <v>23</v>
      </c>
      <c r="AK66" s="5">
        <v>87.5</v>
      </c>
      <c r="AL66" s="5">
        <v>0</v>
      </c>
    </row>
    <row r="67" spans="1:38" ht="15">
      <c r="A67" s="5"/>
      <c r="B67" s="1" t="s">
        <v>154</v>
      </c>
      <c r="C67" s="2" t="s">
        <v>284</v>
      </c>
      <c r="D67" s="5">
        <v>0</v>
      </c>
      <c r="E67" s="5">
        <v>0</v>
      </c>
      <c r="F67" s="5">
        <v>2</v>
      </c>
      <c r="G67" s="5" t="s">
        <v>235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19</v>
      </c>
      <c r="AG67" s="5">
        <v>0</v>
      </c>
      <c r="AH67" s="5">
        <v>0</v>
      </c>
      <c r="AI67" s="5">
        <v>19</v>
      </c>
      <c r="AJ67" s="5">
        <v>2</v>
      </c>
      <c r="AK67" s="5">
        <v>84.2</v>
      </c>
      <c r="AL67" s="5">
        <v>0</v>
      </c>
    </row>
    <row r="68" spans="1:38" ht="15">
      <c r="A68" s="5"/>
      <c r="B68" s="1" t="s">
        <v>155</v>
      </c>
      <c r="C68" s="2" t="s">
        <v>223</v>
      </c>
      <c r="D68" s="5">
        <v>3</v>
      </c>
      <c r="E68" s="5" t="s">
        <v>156</v>
      </c>
      <c r="F68" s="5">
        <v>7</v>
      </c>
      <c r="G68" s="5" t="s">
        <v>285</v>
      </c>
      <c r="H68" s="5">
        <v>0</v>
      </c>
      <c r="I68" s="5">
        <v>0</v>
      </c>
      <c r="J68" s="5">
        <v>3</v>
      </c>
      <c r="K68" s="5">
        <v>82</v>
      </c>
      <c r="L68" s="5">
        <v>0</v>
      </c>
      <c r="M68" s="5">
        <v>0</v>
      </c>
      <c r="N68" s="5">
        <v>0</v>
      </c>
      <c r="O68" s="5">
        <v>1</v>
      </c>
      <c r="P68" s="5">
        <v>2</v>
      </c>
      <c r="Q68" s="5">
        <v>800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26</v>
      </c>
      <c r="AG68" s="5">
        <v>0</v>
      </c>
      <c r="AH68" s="5">
        <v>0</v>
      </c>
      <c r="AI68" s="5">
        <v>26</v>
      </c>
      <c r="AJ68" s="5">
        <v>3</v>
      </c>
      <c r="AK68" s="5">
        <v>88.4</v>
      </c>
      <c r="AL68" s="5">
        <v>0</v>
      </c>
    </row>
    <row r="69" spans="1:38" ht="15">
      <c r="A69" s="8" t="s">
        <v>228</v>
      </c>
      <c r="B69" s="45"/>
      <c r="C69" s="45"/>
      <c r="D69" s="8">
        <v>29</v>
      </c>
      <c r="E69" s="8" t="s">
        <v>286</v>
      </c>
      <c r="F69" s="8">
        <v>82</v>
      </c>
      <c r="G69" s="8" t="s">
        <v>287</v>
      </c>
      <c r="H69" s="8">
        <v>5</v>
      </c>
      <c r="I69" s="8">
        <v>412</v>
      </c>
      <c r="J69" s="8">
        <v>22</v>
      </c>
      <c r="K69" s="8">
        <v>1577</v>
      </c>
      <c r="L69" s="8">
        <v>2</v>
      </c>
      <c r="M69" s="8">
        <v>127</v>
      </c>
      <c r="N69" s="8">
        <v>50800</v>
      </c>
      <c r="O69" s="8">
        <v>4</v>
      </c>
      <c r="P69" s="8">
        <v>179</v>
      </c>
      <c r="Q69" s="8">
        <v>71400</v>
      </c>
      <c r="R69" s="8">
        <v>0</v>
      </c>
      <c r="S69" s="8">
        <v>0</v>
      </c>
      <c r="T69" s="8">
        <v>0</v>
      </c>
      <c r="U69" s="8">
        <v>63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171</v>
      </c>
      <c r="AG69" s="8">
        <v>0</v>
      </c>
      <c r="AH69" s="8">
        <v>0</v>
      </c>
      <c r="AI69" s="8">
        <v>171</v>
      </c>
      <c r="AJ69" s="8">
        <v>49</v>
      </c>
      <c r="AK69" s="8"/>
      <c r="AL69" s="8">
        <v>5</v>
      </c>
    </row>
    <row r="70" spans="1:38" ht="15">
      <c r="A70" s="5">
        <v>2</v>
      </c>
      <c r="B70" s="1" t="s">
        <v>157</v>
      </c>
      <c r="C70" s="2" t="s">
        <v>284</v>
      </c>
      <c r="D70" s="5">
        <v>2</v>
      </c>
      <c r="E70" s="5" t="s">
        <v>158</v>
      </c>
      <c r="F70" s="5">
        <v>9</v>
      </c>
      <c r="G70" s="5" t="s">
        <v>288</v>
      </c>
      <c r="H70" s="5">
        <v>3</v>
      </c>
      <c r="I70" s="5">
        <v>38</v>
      </c>
      <c r="J70" s="5">
        <v>9</v>
      </c>
      <c r="K70" s="5">
        <v>113</v>
      </c>
      <c r="L70" s="5">
        <v>2</v>
      </c>
      <c r="M70" s="5">
        <v>109</v>
      </c>
      <c r="N70" s="5">
        <v>40200</v>
      </c>
      <c r="O70" s="5">
        <v>4</v>
      </c>
      <c r="P70" s="5">
        <v>203</v>
      </c>
      <c r="Q70" s="5">
        <v>73800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48</v>
      </c>
      <c r="AG70" s="5">
        <v>0</v>
      </c>
      <c r="AH70" s="5">
        <v>0</v>
      </c>
      <c r="AI70" s="5">
        <v>48</v>
      </c>
      <c r="AJ70" s="5">
        <v>6</v>
      </c>
      <c r="AK70" s="5">
        <v>87.1</v>
      </c>
      <c r="AL70" s="5">
        <v>0</v>
      </c>
    </row>
    <row r="71" spans="1:38" ht="15">
      <c r="A71" s="5"/>
      <c r="B71" s="1" t="s">
        <v>159</v>
      </c>
      <c r="C71" s="2" t="s">
        <v>224</v>
      </c>
      <c r="D71" s="5">
        <v>1</v>
      </c>
      <c r="E71" s="5" t="s">
        <v>160</v>
      </c>
      <c r="F71" s="5">
        <v>8</v>
      </c>
      <c r="G71" s="5" t="s">
        <v>289</v>
      </c>
      <c r="H71" s="5">
        <v>0</v>
      </c>
      <c r="I71" s="5">
        <v>0</v>
      </c>
      <c r="J71" s="5">
        <v>9</v>
      </c>
      <c r="K71" s="5">
        <v>76</v>
      </c>
      <c r="L71" s="5">
        <v>0</v>
      </c>
      <c r="M71" s="5">
        <v>0</v>
      </c>
      <c r="N71" s="5">
        <v>0</v>
      </c>
      <c r="O71" s="5">
        <v>3</v>
      </c>
      <c r="P71" s="5">
        <v>147</v>
      </c>
      <c r="Q71" s="5">
        <v>58200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42</v>
      </c>
      <c r="AG71" s="5">
        <v>0</v>
      </c>
      <c r="AH71" s="5">
        <v>0</v>
      </c>
      <c r="AI71" s="5">
        <v>42</v>
      </c>
      <c r="AJ71" s="5">
        <v>2</v>
      </c>
      <c r="AK71" s="5">
        <v>67.1</v>
      </c>
      <c r="AL71" s="5">
        <v>0</v>
      </c>
    </row>
    <row r="72" spans="1:38" ht="15">
      <c r="A72" s="5"/>
      <c r="B72" s="1" t="s">
        <v>161</v>
      </c>
      <c r="C72" s="2" t="s">
        <v>231</v>
      </c>
      <c r="D72" s="5">
        <v>0</v>
      </c>
      <c r="E72" s="5">
        <v>0</v>
      </c>
      <c r="F72" s="5">
        <v>2</v>
      </c>
      <c r="G72" s="5" t="s">
        <v>290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1</v>
      </c>
      <c r="P72" s="5">
        <v>69</v>
      </c>
      <c r="Q72" s="5">
        <v>26400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14</v>
      </c>
      <c r="AG72" s="5">
        <v>0</v>
      </c>
      <c r="AH72" s="5">
        <v>0</v>
      </c>
      <c r="AI72" s="5">
        <v>14</v>
      </c>
      <c r="AJ72" s="5">
        <v>0</v>
      </c>
      <c r="AK72" s="5">
        <v>75</v>
      </c>
      <c r="AL72" s="5">
        <v>0</v>
      </c>
    </row>
    <row r="73" spans="1:38" ht="15">
      <c r="A73" s="5"/>
      <c r="B73" s="1" t="s">
        <v>162</v>
      </c>
      <c r="C73" s="2" t="s">
        <v>223</v>
      </c>
      <c r="D73" s="5">
        <v>1</v>
      </c>
      <c r="E73" s="5" t="s">
        <v>163</v>
      </c>
      <c r="F73" s="5">
        <v>9</v>
      </c>
      <c r="G73" s="5" t="s">
        <v>291</v>
      </c>
      <c r="H73" s="5">
        <v>11</v>
      </c>
      <c r="I73" s="5">
        <v>220</v>
      </c>
      <c r="J73" s="5">
        <v>19</v>
      </c>
      <c r="K73" s="5">
        <v>376</v>
      </c>
      <c r="L73" s="5">
        <v>1</v>
      </c>
      <c r="M73" s="5">
        <v>17</v>
      </c>
      <c r="N73" s="5">
        <v>6600</v>
      </c>
      <c r="O73" s="5">
        <v>2</v>
      </c>
      <c r="P73" s="5">
        <v>39</v>
      </c>
      <c r="Q73" s="5">
        <v>15400</v>
      </c>
      <c r="R73" s="5">
        <v>0</v>
      </c>
      <c r="S73" s="5">
        <v>272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27</v>
      </c>
      <c r="AG73" s="5">
        <v>0</v>
      </c>
      <c r="AH73" s="5">
        <v>0</v>
      </c>
      <c r="AI73" s="5">
        <v>27</v>
      </c>
      <c r="AJ73" s="5">
        <v>7</v>
      </c>
      <c r="AK73" s="5">
        <v>45.2</v>
      </c>
      <c r="AL73" s="5">
        <v>0</v>
      </c>
    </row>
    <row r="74" spans="1:38" ht="15">
      <c r="A74" s="5"/>
      <c r="B74" s="1" t="s">
        <v>164</v>
      </c>
      <c r="C74" s="2" t="s">
        <v>236</v>
      </c>
      <c r="D74" s="5">
        <v>0</v>
      </c>
      <c r="E74" s="5">
        <v>0</v>
      </c>
      <c r="F74" s="5">
        <v>11</v>
      </c>
      <c r="G74" s="5" t="s">
        <v>292</v>
      </c>
      <c r="H74" s="5">
        <v>0</v>
      </c>
      <c r="I74" s="5">
        <v>0</v>
      </c>
      <c r="J74" s="5">
        <v>11</v>
      </c>
      <c r="K74" s="5">
        <v>88</v>
      </c>
      <c r="L74" s="5">
        <v>0</v>
      </c>
      <c r="M74" s="5">
        <v>0</v>
      </c>
      <c r="N74" s="5">
        <v>0</v>
      </c>
      <c r="O74" s="5">
        <v>1</v>
      </c>
      <c r="P74" s="5">
        <v>45</v>
      </c>
      <c r="Q74" s="5">
        <v>17800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16</v>
      </c>
      <c r="AG74" s="5">
        <v>0</v>
      </c>
      <c r="AH74" s="5">
        <v>0</v>
      </c>
      <c r="AI74" s="5">
        <v>16</v>
      </c>
      <c r="AJ74" s="5">
        <v>0</v>
      </c>
      <c r="AK74" s="5">
        <v>56.2</v>
      </c>
      <c r="AL74" s="5">
        <v>0</v>
      </c>
    </row>
    <row r="75" spans="1:38" ht="15">
      <c r="A75" s="8" t="s">
        <v>228</v>
      </c>
      <c r="B75" s="45"/>
      <c r="C75" s="45"/>
      <c r="D75" s="8">
        <v>4</v>
      </c>
      <c r="E75" s="8" t="s">
        <v>293</v>
      </c>
      <c r="F75" s="8">
        <v>39</v>
      </c>
      <c r="G75" s="8" t="s">
        <v>294</v>
      </c>
      <c r="H75" s="8">
        <v>14</v>
      </c>
      <c r="I75" s="8">
        <v>258</v>
      </c>
      <c r="J75" s="8">
        <v>48</v>
      </c>
      <c r="K75" s="8">
        <v>653</v>
      </c>
      <c r="L75" s="8">
        <v>3</v>
      </c>
      <c r="M75" s="8">
        <v>126</v>
      </c>
      <c r="N75" s="8">
        <v>46800</v>
      </c>
      <c r="O75" s="8">
        <v>11</v>
      </c>
      <c r="P75" s="8">
        <v>503</v>
      </c>
      <c r="Q75" s="8">
        <v>191600</v>
      </c>
      <c r="R75" s="8">
        <v>0</v>
      </c>
      <c r="S75" s="8">
        <v>272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147</v>
      </c>
      <c r="AG75" s="8">
        <v>0</v>
      </c>
      <c r="AH75" s="8">
        <v>0</v>
      </c>
      <c r="AI75" s="8">
        <v>147</v>
      </c>
      <c r="AJ75" s="8">
        <v>15</v>
      </c>
      <c r="AK75" s="8"/>
      <c r="AL75" s="8">
        <v>5</v>
      </c>
    </row>
    <row r="76" spans="1:38" ht="15">
      <c r="A76" s="5">
        <v>3</v>
      </c>
      <c r="B76" s="1" t="s">
        <v>165</v>
      </c>
      <c r="C76" s="2" t="s">
        <v>284</v>
      </c>
      <c r="D76" s="5">
        <v>1</v>
      </c>
      <c r="E76" s="5" t="s">
        <v>151</v>
      </c>
      <c r="F76" s="5">
        <v>6</v>
      </c>
      <c r="G76" s="5" t="s">
        <v>295</v>
      </c>
      <c r="H76" s="5">
        <v>1</v>
      </c>
      <c r="I76" s="5">
        <v>1</v>
      </c>
      <c r="J76" s="5">
        <v>6</v>
      </c>
      <c r="K76" s="5">
        <v>156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950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29</v>
      </c>
      <c r="AG76" s="5">
        <v>0</v>
      </c>
      <c r="AH76" s="5">
        <v>0</v>
      </c>
      <c r="AI76" s="5">
        <v>29</v>
      </c>
      <c r="AJ76" s="5">
        <v>11</v>
      </c>
      <c r="AK76" s="5">
        <v>63</v>
      </c>
      <c r="AL76" s="5">
        <v>0</v>
      </c>
    </row>
    <row r="77" spans="1:38" ht="15">
      <c r="A77" s="5"/>
      <c r="B77" s="1" t="s">
        <v>166</v>
      </c>
      <c r="C77" s="2" t="s">
        <v>222</v>
      </c>
      <c r="D77" s="5">
        <v>0</v>
      </c>
      <c r="E77" s="5">
        <v>0</v>
      </c>
      <c r="F77" s="5">
        <v>94</v>
      </c>
      <c r="G77" s="5" t="s">
        <v>296</v>
      </c>
      <c r="H77" s="5">
        <v>1</v>
      </c>
      <c r="I77" s="5">
        <v>7</v>
      </c>
      <c r="J77" s="5">
        <v>4</v>
      </c>
      <c r="K77" s="5">
        <v>61</v>
      </c>
      <c r="L77" s="5">
        <v>0</v>
      </c>
      <c r="M77" s="5">
        <v>0</v>
      </c>
      <c r="N77" s="5">
        <v>0</v>
      </c>
      <c r="O77" s="5">
        <v>1</v>
      </c>
      <c r="P77" s="5">
        <v>78</v>
      </c>
      <c r="Q77" s="5">
        <v>30400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18</v>
      </c>
      <c r="AG77" s="5">
        <v>0</v>
      </c>
      <c r="AH77" s="5">
        <v>0</v>
      </c>
      <c r="AI77" s="5">
        <v>18</v>
      </c>
      <c r="AJ77" s="5">
        <v>5</v>
      </c>
      <c r="AK77" s="5">
        <v>50</v>
      </c>
      <c r="AL77" s="5">
        <v>0</v>
      </c>
    </row>
    <row r="78" spans="1:38" ht="15">
      <c r="A78" s="5"/>
      <c r="B78" s="1" t="s">
        <v>167</v>
      </c>
      <c r="C78" s="2" t="s">
        <v>231</v>
      </c>
      <c r="D78" s="5">
        <v>0</v>
      </c>
      <c r="E78" s="5">
        <v>0</v>
      </c>
      <c r="F78" s="5">
        <v>3</v>
      </c>
      <c r="G78" s="5" t="s">
        <v>297</v>
      </c>
      <c r="H78" s="5">
        <v>0</v>
      </c>
      <c r="I78" s="5">
        <v>0</v>
      </c>
      <c r="J78" s="5">
        <v>1</v>
      </c>
      <c r="K78" s="5">
        <v>2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18</v>
      </c>
      <c r="AG78" s="5">
        <v>0</v>
      </c>
      <c r="AH78" s="5">
        <v>0</v>
      </c>
      <c r="AI78" s="5">
        <v>18</v>
      </c>
      <c r="AJ78" s="5">
        <v>3</v>
      </c>
      <c r="AK78" s="5">
        <v>61.1</v>
      </c>
      <c r="AL78" s="5">
        <v>0</v>
      </c>
    </row>
    <row r="79" spans="1:38" ht="15">
      <c r="A79" s="5"/>
      <c r="B79" s="1" t="s">
        <v>168</v>
      </c>
      <c r="C79" s="2" t="s">
        <v>223</v>
      </c>
      <c r="D79" s="5">
        <v>0</v>
      </c>
      <c r="E79" s="5">
        <v>0</v>
      </c>
      <c r="F79" s="5">
        <v>3</v>
      </c>
      <c r="G79" s="5" t="s">
        <v>124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17</v>
      </c>
      <c r="AG79" s="5">
        <v>0</v>
      </c>
      <c r="AH79" s="5">
        <v>0</v>
      </c>
      <c r="AI79" s="5">
        <v>17</v>
      </c>
      <c r="AJ79" s="5">
        <v>8</v>
      </c>
      <c r="AK79" s="5">
        <v>85</v>
      </c>
      <c r="AL79" s="5">
        <v>0</v>
      </c>
    </row>
    <row r="80" spans="1:38" ht="15">
      <c r="A80" s="5"/>
      <c r="B80" s="1" t="s">
        <v>169</v>
      </c>
      <c r="C80" s="2" t="s">
        <v>233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23</v>
      </c>
      <c r="AG80" s="5">
        <v>0</v>
      </c>
      <c r="AH80" s="5">
        <v>0</v>
      </c>
      <c r="AI80" s="5">
        <v>23</v>
      </c>
      <c r="AJ80" s="5">
        <v>1</v>
      </c>
      <c r="AK80" s="5">
        <v>0</v>
      </c>
      <c r="AL80" s="5">
        <v>0</v>
      </c>
    </row>
    <row r="81" spans="1:38" ht="15">
      <c r="A81" s="5"/>
      <c r="B81" s="1" t="s">
        <v>170</v>
      </c>
      <c r="C81" s="2" t="s">
        <v>223</v>
      </c>
      <c r="D81" s="5">
        <v>4</v>
      </c>
      <c r="E81" s="5" t="s">
        <v>171</v>
      </c>
      <c r="F81" s="5">
        <v>10</v>
      </c>
      <c r="G81" s="5" t="s">
        <v>298</v>
      </c>
      <c r="H81" s="5">
        <v>1</v>
      </c>
      <c r="I81" s="5">
        <v>72</v>
      </c>
      <c r="J81" s="5">
        <v>5</v>
      </c>
      <c r="K81" s="5">
        <v>128</v>
      </c>
      <c r="L81" s="5">
        <v>0</v>
      </c>
      <c r="M81" s="5">
        <v>0</v>
      </c>
      <c r="N81" s="5">
        <v>0</v>
      </c>
      <c r="O81" s="5">
        <v>0</v>
      </c>
      <c r="P81" s="5">
        <v>286</v>
      </c>
      <c r="Q81" s="5">
        <v>112600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73</v>
      </c>
      <c r="AG81" s="5">
        <v>0</v>
      </c>
      <c r="AH81" s="5">
        <v>0</v>
      </c>
      <c r="AI81" s="5">
        <v>73</v>
      </c>
      <c r="AJ81" s="5">
        <v>21</v>
      </c>
      <c r="AK81" s="5">
        <v>40.5</v>
      </c>
      <c r="AL81" s="5">
        <v>0</v>
      </c>
    </row>
    <row r="82" spans="1:38" ht="15">
      <c r="A82" s="8" t="s">
        <v>228</v>
      </c>
      <c r="B82" s="45"/>
      <c r="C82" s="45"/>
      <c r="D82" s="8">
        <v>5</v>
      </c>
      <c r="E82" s="8" t="s">
        <v>299</v>
      </c>
      <c r="F82" s="8">
        <v>116</v>
      </c>
      <c r="G82" s="8" t="s">
        <v>300</v>
      </c>
      <c r="H82" s="8">
        <v>3</v>
      </c>
      <c r="I82" s="8">
        <v>80</v>
      </c>
      <c r="J82" s="8">
        <v>16</v>
      </c>
      <c r="K82" s="8">
        <v>347</v>
      </c>
      <c r="L82" s="8">
        <v>0</v>
      </c>
      <c r="M82" s="8">
        <v>0</v>
      </c>
      <c r="N82" s="8">
        <v>0</v>
      </c>
      <c r="O82" s="8">
        <v>1</v>
      </c>
      <c r="P82" s="8">
        <v>364</v>
      </c>
      <c r="Q82" s="8">
        <v>143000</v>
      </c>
      <c r="R82" s="8">
        <v>0</v>
      </c>
      <c r="S82" s="8">
        <v>950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178</v>
      </c>
      <c r="AG82" s="8">
        <v>0</v>
      </c>
      <c r="AH82" s="8">
        <v>0</v>
      </c>
      <c r="AI82" s="8">
        <v>178</v>
      </c>
      <c r="AJ82" s="8">
        <v>49</v>
      </c>
      <c r="AK82" s="8"/>
      <c r="AL82" s="8">
        <v>6</v>
      </c>
    </row>
    <row r="83" spans="1:38" ht="15">
      <c r="A83" s="98" t="s">
        <v>239</v>
      </c>
      <c r="B83" s="96"/>
      <c r="C83" s="96"/>
      <c r="D83" s="98">
        <v>38</v>
      </c>
      <c r="E83" s="98" t="s">
        <v>172</v>
      </c>
      <c r="F83" s="98">
        <v>237</v>
      </c>
      <c r="G83" s="98" t="s">
        <v>301</v>
      </c>
      <c r="H83" s="98">
        <v>22</v>
      </c>
      <c r="I83" s="98">
        <v>750</v>
      </c>
      <c r="J83" s="98">
        <v>86</v>
      </c>
      <c r="K83" s="98">
        <v>2577</v>
      </c>
      <c r="L83" s="98">
        <v>5</v>
      </c>
      <c r="M83" s="98">
        <v>253</v>
      </c>
      <c r="N83" s="98">
        <v>97600</v>
      </c>
      <c r="O83" s="98">
        <v>16</v>
      </c>
      <c r="P83" s="98" t="s">
        <v>302</v>
      </c>
      <c r="Q83" s="98">
        <v>406000</v>
      </c>
      <c r="R83" s="98">
        <v>0</v>
      </c>
      <c r="S83" s="98" t="s">
        <v>303</v>
      </c>
      <c r="T83" s="98">
        <v>0</v>
      </c>
      <c r="U83" s="98">
        <v>63</v>
      </c>
      <c r="V83" s="98">
        <v>0</v>
      </c>
      <c r="W83" s="98">
        <v>0</v>
      </c>
      <c r="X83" s="98">
        <v>0</v>
      </c>
      <c r="Y83" s="98">
        <v>0</v>
      </c>
      <c r="Z83" s="98">
        <v>0</v>
      </c>
      <c r="AA83" s="98">
        <v>0</v>
      </c>
      <c r="AB83" s="98">
        <v>0</v>
      </c>
      <c r="AC83" s="98">
        <v>0</v>
      </c>
      <c r="AD83" s="98">
        <v>0</v>
      </c>
      <c r="AE83" s="98">
        <v>0</v>
      </c>
      <c r="AF83" s="98">
        <v>496</v>
      </c>
      <c r="AG83" s="98">
        <v>0</v>
      </c>
      <c r="AH83" s="98">
        <v>0</v>
      </c>
      <c r="AI83" s="98">
        <v>496</v>
      </c>
      <c r="AJ83" s="98">
        <v>113</v>
      </c>
      <c r="AK83" s="98"/>
      <c r="AL83" s="98">
        <v>16</v>
      </c>
    </row>
    <row r="84" spans="1:38" ht="15">
      <c r="A84" s="42" t="s">
        <v>304</v>
      </c>
      <c r="B84" s="38"/>
      <c r="C84" s="38"/>
      <c r="D84" s="42" t="s">
        <v>200</v>
      </c>
      <c r="E84" s="38"/>
      <c r="F84" s="38"/>
      <c r="G84" s="38"/>
      <c r="H84" s="42" t="s">
        <v>201</v>
      </c>
      <c r="I84" s="38"/>
      <c r="J84" s="38"/>
      <c r="K84" s="38"/>
      <c r="L84" s="42" t="s">
        <v>202</v>
      </c>
      <c r="M84" s="38"/>
      <c r="N84" s="38"/>
      <c r="O84" s="38"/>
      <c r="P84" s="38"/>
      <c r="Q84" s="38"/>
      <c r="R84" s="42" t="s">
        <v>203</v>
      </c>
      <c r="S84" s="38"/>
      <c r="T84" s="42" t="s">
        <v>204</v>
      </c>
      <c r="U84" s="38"/>
      <c r="V84" s="42" t="s">
        <v>205</v>
      </c>
      <c r="W84" s="38"/>
      <c r="X84" s="42" t="s">
        <v>206</v>
      </c>
      <c r="Y84" s="38"/>
      <c r="Z84" s="42" t="s">
        <v>207</v>
      </c>
      <c r="AA84" s="38"/>
      <c r="AB84" s="42" t="s">
        <v>208</v>
      </c>
      <c r="AC84" s="38"/>
      <c r="AD84" s="42" t="s">
        <v>209</v>
      </c>
      <c r="AE84" s="38"/>
      <c r="AF84" s="42" t="s">
        <v>210</v>
      </c>
      <c r="AG84" s="38"/>
      <c r="AH84" s="38"/>
      <c r="AI84" s="38"/>
      <c r="AJ84" s="42" t="s">
        <v>76</v>
      </c>
      <c r="AK84" s="42" t="s">
        <v>69</v>
      </c>
      <c r="AL84" s="42" t="s">
        <v>10</v>
      </c>
    </row>
    <row r="85" spans="1:38" ht="15">
      <c r="A85" s="38"/>
      <c r="B85" s="38"/>
      <c r="C85" s="38"/>
      <c r="D85" s="42" t="s">
        <v>211</v>
      </c>
      <c r="E85" s="38"/>
      <c r="F85" s="42" t="s">
        <v>9</v>
      </c>
      <c r="G85" s="38"/>
      <c r="H85" s="42" t="s">
        <v>211</v>
      </c>
      <c r="I85" s="38"/>
      <c r="J85" s="42" t="s">
        <v>9</v>
      </c>
      <c r="K85" s="38"/>
      <c r="L85" s="42" t="s">
        <v>211</v>
      </c>
      <c r="M85" s="38"/>
      <c r="N85" s="38"/>
      <c r="O85" s="42" t="s">
        <v>9</v>
      </c>
      <c r="P85" s="38"/>
      <c r="Q85" s="38"/>
      <c r="R85" s="4" t="s">
        <v>211</v>
      </c>
      <c r="S85" s="4" t="s">
        <v>9</v>
      </c>
      <c r="T85" s="4" t="s">
        <v>211</v>
      </c>
      <c r="U85" s="4" t="s">
        <v>9</v>
      </c>
      <c r="V85" s="4" t="s">
        <v>211</v>
      </c>
      <c r="W85" s="4" t="s">
        <v>9</v>
      </c>
      <c r="X85" s="4" t="s">
        <v>211</v>
      </c>
      <c r="Y85" s="4" t="s">
        <v>9</v>
      </c>
      <c r="Z85" s="4" t="s">
        <v>211</v>
      </c>
      <c r="AA85" s="4" t="s">
        <v>9</v>
      </c>
      <c r="AB85" s="4" t="s">
        <v>211</v>
      </c>
      <c r="AC85" s="4" t="s">
        <v>9</v>
      </c>
      <c r="AD85" s="4" t="s">
        <v>211</v>
      </c>
      <c r="AE85" s="4" t="s">
        <v>9</v>
      </c>
      <c r="AF85" s="4" t="s">
        <v>3</v>
      </c>
      <c r="AG85" s="4" t="s">
        <v>212</v>
      </c>
      <c r="AH85" s="4" t="s">
        <v>213</v>
      </c>
      <c r="AI85" s="4" t="s">
        <v>75</v>
      </c>
      <c r="AJ85" s="38"/>
      <c r="AK85" s="38"/>
      <c r="AL85" s="38"/>
    </row>
    <row r="86" spans="1:38" ht="15">
      <c r="A86" s="48" t="s">
        <v>71</v>
      </c>
      <c r="B86" s="4" t="s">
        <v>72</v>
      </c>
      <c r="C86" s="4" t="s">
        <v>214</v>
      </c>
      <c r="D86" s="4" t="s">
        <v>17</v>
      </c>
      <c r="E86" s="4" t="s">
        <v>73</v>
      </c>
      <c r="F86" s="4" t="s">
        <v>17</v>
      </c>
      <c r="G86" s="4" t="s">
        <v>73</v>
      </c>
      <c r="H86" s="4" t="s">
        <v>17</v>
      </c>
      <c r="I86" s="4" t="s">
        <v>215</v>
      </c>
      <c r="J86" s="4" t="s">
        <v>17</v>
      </c>
      <c r="K86" s="4" t="s">
        <v>215</v>
      </c>
      <c r="L86" s="4" t="s">
        <v>216</v>
      </c>
      <c r="M86" s="4" t="s">
        <v>217</v>
      </c>
      <c r="N86" s="4" t="s">
        <v>218</v>
      </c>
      <c r="O86" s="4" t="s">
        <v>216</v>
      </c>
      <c r="P86" s="4" t="s">
        <v>217</v>
      </c>
      <c r="Q86" s="4" t="s">
        <v>218</v>
      </c>
      <c r="R86" s="4" t="s">
        <v>219</v>
      </c>
      <c r="S86" s="4" t="s">
        <v>219</v>
      </c>
      <c r="T86" s="4" t="s">
        <v>220</v>
      </c>
      <c r="U86" s="4" t="s">
        <v>220</v>
      </c>
      <c r="V86" s="4" t="s">
        <v>220</v>
      </c>
      <c r="W86" s="4" t="s">
        <v>220</v>
      </c>
      <c r="X86" s="4" t="s">
        <v>220</v>
      </c>
      <c r="Y86" s="4" t="s">
        <v>220</v>
      </c>
      <c r="Z86" s="4" t="s">
        <v>220</v>
      </c>
      <c r="AA86" s="4" t="s">
        <v>220</v>
      </c>
      <c r="AB86" s="4" t="s">
        <v>220</v>
      </c>
      <c r="AC86" s="4" t="s">
        <v>220</v>
      </c>
      <c r="AD86" s="4" t="s">
        <v>220</v>
      </c>
      <c r="AE86" s="4" t="s">
        <v>220</v>
      </c>
      <c r="AF86" s="4"/>
      <c r="AG86" s="4"/>
      <c r="AH86" s="4"/>
      <c r="AI86" s="4"/>
      <c r="AJ86" s="4" t="s">
        <v>220</v>
      </c>
      <c r="AK86" s="4" t="s">
        <v>221</v>
      </c>
      <c r="AL86" s="38"/>
    </row>
    <row r="87" spans="1:38" ht="15">
      <c r="A87" s="5">
        <v>1</v>
      </c>
      <c r="B87" s="1" t="s">
        <v>173</v>
      </c>
      <c r="C87" s="2" t="s">
        <v>226</v>
      </c>
      <c r="D87" s="5">
        <v>33</v>
      </c>
      <c r="E87" s="5" t="s">
        <v>174</v>
      </c>
      <c r="F87" s="5">
        <v>35</v>
      </c>
      <c r="G87" s="5" t="s">
        <v>305</v>
      </c>
      <c r="H87" s="5">
        <v>0</v>
      </c>
      <c r="I87" s="5">
        <v>0</v>
      </c>
      <c r="J87" s="5">
        <v>4</v>
      </c>
      <c r="K87" s="5">
        <v>87</v>
      </c>
      <c r="L87" s="5">
        <v>0</v>
      </c>
      <c r="M87" s="5">
        <v>0</v>
      </c>
      <c r="N87" s="5">
        <v>0</v>
      </c>
      <c r="O87" s="5">
        <v>1</v>
      </c>
      <c r="P87" s="5">
        <v>8</v>
      </c>
      <c r="Q87" s="5">
        <v>3000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33</v>
      </c>
      <c r="AG87" s="5">
        <v>0</v>
      </c>
      <c r="AH87" s="5">
        <v>0</v>
      </c>
      <c r="AI87" s="5">
        <v>33</v>
      </c>
      <c r="AJ87" s="5">
        <v>3</v>
      </c>
      <c r="AK87" s="5">
        <v>100</v>
      </c>
      <c r="AL87" s="5">
        <v>0</v>
      </c>
    </row>
    <row r="88" spans="1:38" ht="15">
      <c r="A88" s="5"/>
      <c r="B88" s="1" t="s">
        <v>175</v>
      </c>
      <c r="C88" s="2" t="s">
        <v>281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13</v>
      </c>
      <c r="AG88" s="5">
        <v>0</v>
      </c>
      <c r="AH88" s="5">
        <v>0</v>
      </c>
      <c r="AI88" s="5">
        <v>13</v>
      </c>
      <c r="AJ88" s="5">
        <v>1</v>
      </c>
      <c r="AK88" s="5">
        <v>61.5</v>
      </c>
      <c r="AL88" s="5">
        <v>0</v>
      </c>
    </row>
    <row r="89" spans="1:38" ht="15">
      <c r="A89" s="5"/>
      <c r="B89" s="1" t="s">
        <v>176</v>
      </c>
      <c r="C89" s="2" t="s">
        <v>284</v>
      </c>
      <c r="D89" s="5">
        <v>0</v>
      </c>
      <c r="E89" s="5">
        <v>0</v>
      </c>
      <c r="F89" s="5">
        <v>2</v>
      </c>
      <c r="G89" s="5" t="s">
        <v>306</v>
      </c>
      <c r="H89" s="5">
        <v>0</v>
      </c>
      <c r="I89" s="5">
        <v>0</v>
      </c>
      <c r="J89" s="5">
        <v>1</v>
      </c>
      <c r="K89" s="5">
        <v>15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25</v>
      </c>
      <c r="AG89" s="5">
        <v>0</v>
      </c>
      <c r="AH89" s="5">
        <v>1</v>
      </c>
      <c r="AI89" s="5">
        <v>24</v>
      </c>
      <c r="AJ89" s="5">
        <v>1</v>
      </c>
      <c r="AK89" s="5">
        <v>78</v>
      </c>
      <c r="AL89" s="5">
        <v>0</v>
      </c>
    </row>
    <row r="90" spans="1:38" ht="15">
      <c r="A90" s="5"/>
      <c r="B90" s="1" t="s">
        <v>177</v>
      </c>
      <c r="C90" s="2" t="s">
        <v>236</v>
      </c>
      <c r="D90" s="5">
        <v>2</v>
      </c>
      <c r="E90" s="5" t="s">
        <v>178</v>
      </c>
      <c r="F90" s="5">
        <v>19</v>
      </c>
      <c r="G90" s="5" t="s">
        <v>307</v>
      </c>
      <c r="H90" s="5">
        <v>2</v>
      </c>
      <c r="I90" s="5">
        <v>57</v>
      </c>
      <c r="J90" s="5">
        <v>14</v>
      </c>
      <c r="K90" s="5">
        <v>306.5</v>
      </c>
      <c r="L90" s="5">
        <v>0</v>
      </c>
      <c r="M90" s="5">
        <v>0</v>
      </c>
      <c r="N90" s="5">
        <v>0</v>
      </c>
      <c r="O90" s="5">
        <v>3</v>
      </c>
      <c r="P90" s="5">
        <v>101</v>
      </c>
      <c r="Q90" s="5">
        <v>19000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84</v>
      </c>
      <c r="AG90" s="5">
        <v>0</v>
      </c>
      <c r="AH90" s="5">
        <v>1</v>
      </c>
      <c r="AI90" s="5">
        <v>83</v>
      </c>
      <c r="AJ90" s="5">
        <v>30</v>
      </c>
      <c r="AK90" s="5">
        <v>70.2</v>
      </c>
      <c r="AL90" s="5">
        <v>0</v>
      </c>
    </row>
    <row r="91" spans="1:38" ht="15">
      <c r="A91" s="5"/>
      <c r="B91" s="1" t="s">
        <v>179</v>
      </c>
      <c r="C91" s="2" t="s">
        <v>223</v>
      </c>
      <c r="D91" s="5">
        <v>0</v>
      </c>
      <c r="E91" s="5">
        <v>0</v>
      </c>
      <c r="F91" s="5">
        <v>7</v>
      </c>
      <c r="G91" s="5" t="s">
        <v>308</v>
      </c>
      <c r="H91" s="5">
        <v>2</v>
      </c>
      <c r="I91" s="5">
        <v>9</v>
      </c>
      <c r="J91" s="5">
        <v>15</v>
      </c>
      <c r="K91" s="5">
        <v>86.5</v>
      </c>
      <c r="L91" s="5">
        <v>0</v>
      </c>
      <c r="M91" s="5">
        <v>0</v>
      </c>
      <c r="N91" s="5">
        <v>0</v>
      </c>
      <c r="O91" s="5">
        <v>5</v>
      </c>
      <c r="P91" s="5">
        <v>92</v>
      </c>
      <c r="Q91" s="5">
        <v>16000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18</v>
      </c>
      <c r="AG91" s="5">
        <v>0</v>
      </c>
      <c r="AH91" s="5">
        <v>0</v>
      </c>
      <c r="AI91" s="5">
        <v>18</v>
      </c>
      <c r="AJ91" s="5">
        <v>0</v>
      </c>
      <c r="AK91" s="5">
        <v>66.6</v>
      </c>
      <c r="AL91" s="5">
        <v>0</v>
      </c>
    </row>
    <row r="92" spans="1:38" ht="15">
      <c r="A92" s="5"/>
      <c r="B92" s="1" t="s">
        <v>180</v>
      </c>
      <c r="C92" s="2" t="s">
        <v>224</v>
      </c>
      <c r="D92" s="5">
        <v>2</v>
      </c>
      <c r="E92" s="5" t="s">
        <v>181</v>
      </c>
      <c r="F92" s="5">
        <v>8</v>
      </c>
      <c r="G92" s="5" t="s">
        <v>309</v>
      </c>
      <c r="H92" s="5">
        <v>1</v>
      </c>
      <c r="I92" s="5">
        <v>6</v>
      </c>
      <c r="J92" s="5">
        <v>7</v>
      </c>
      <c r="K92" s="5">
        <v>280</v>
      </c>
      <c r="L92" s="5">
        <v>0</v>
      </c>
      <c r="M92" s="5">
        <v>0</v>
      </c>
      <c r="N92" s="5">
        <v>0</v>
      </c>
      <c r="O92" s="5">
        <v>1</v>
      </c>
      <c r="P92" s="5">
        <v>2</v>
      </c>
      <c r="Q92" s="5">
        <v>400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25</v>
      </c>
      <c r="AG92" s="5">
        <v>0</v>
      </c>
      <c r="AH92" s="5">
        <v>0</v>
      </c>
      <c r="AI92" s="5">
        <v>25</v>
      </c>
      <c r="AJ92" s="5">
        <v>1</v>
      </c>
      <c r="AK92" s="5">
        <v>66</v>
      </c>
      <c r="AL92" s="5">
        <v>0</v>
      </c>
    </row>
    <row r="93" spans="1:38" ht="15">
      <c r="A93" s="5"/>
      <c r="B93" s="1" t="s">
        <v>182</v>
      </c>
      <c r="C93" s="2" t="s">
        <v>234</v>
      </c>
      <c r="D93" s="5">
        <v>1</v>
      </c>
      <c r="E93" s="5">
        <v>0</v>
      </c>
      <c r="F93" s="5">
        <v>1</v>
      </c>
      <c r="G93" s="5">
        <v>0</v>
      </c>
      <c r="H93" s="5">
        <v>0</v>
      </c>
      <c r="I93" s="5">
        <v>0</v>
      </c>
      <c r="J93" s="5">
        <v>3</v>
      </c>
      <c r="K93" s="5">
        <v>156</v>
      </c>
      <c r="L93" s="5">
        <v>0</v>
      </c>
      <c r="M93" s="5">
        <v>0</v>
      </c>
      <c r="N93" s="5">
        <v>0</v>
      </c>
      <c r="O93" s="5">
        <v>1</v>
      </c>
      <c r="P93" s="5">
        <v>31</v>
      </c>
      <c r="Q93" s="5">
        <v>12400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27</v>
      </c>
      <c r="AG93" s="5">
        <v>0</v>
      </c>
      <c r="AH93" s="5">
        <v>0</v>
      </c>
      <c r="AI93" s="5">
        <v>27</v>
      </c>
      <c r="AJ93" s="5">
        <v>14</v>
      </c>
      <c r="AK93" s="5">
        <v>100</v>
      </c>
      <c r="AL93" s="5">
        <v>0</v>
      </c>
    </row>
    <row r="94" spans="1:38" ht="15">
      <c r="A94" s="5"/>
      <c r="B94" s="1" t="s">
        <v>183</v>
      </c>
      <c r="C94" s="2" t="s">
        <v>231</v>
      </c>
      <c r="D94" s="5">
        <v>16</v>
      </c>
      <c r="E94" s="5" t="s">
        <v>184</v>
      </c>
      <c r="F94" s="5">
        <v>16</v>
      </c>
      <c r="G94" s="5" t="s">
        <v>184</v>
      </c>
      <c r="H94" s="5">
        <v>0</v>
      </c>
      <c r="I94" s="5">
        <v>0</v>
      </c>
      <c r="J94" s="5">
        <v>2</v>
      </c>
      <c r="K94" s="5">
        <v>5.5</v>
      </c>
      <c r="L94" s="5">
        <v>0</v>
      </c>
      <c r="M94" s="5">
        <v>0</v>
      </c>
      <c r="N94" s="5">
        <v>0</v>
      </c>
      <c r="O94" s="5">
        <v>0</v>
      </c>
      <c r="P94" s="5">
        <v>1</v>
      </c>
      <c r="Q94" s="5">
        <v>400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19</v>
      </c>
      <c r="AG94" s="5">
        <v>0</v>
      </c>
      <c r="AH94" s="5">
        <v>0</v>
      </c>
      <c r="AI94" s="5">
        <v>19</v>
      </c>
      <c r="AJ94" s="5">
        <v>3</v>
      </c>
      <c r="AK94" s="5">
        <v>65.7</v>
      </c>
      <c r="AL94" s="5">
        <v>0</v>
      </c>
    </row>
    <row r="95" spans="1:38" ht="15">
      <c r="A95" s="8" t="s">
        <v>228</v>
      </c>
      <c r="B95" s="45"/>
      <c r="C95" s="45"/>
      <c r="D95" s="8">
        <v>54</v>
      </c>
      <c r="E95" s="8" t="s">
        <v>310</v>
      </c>
      <c r="F95" s="8">
        <v>88</v>
      </c>
      <c r="G95" s="8" t="s">
        <v>311</v>
      </c>
      <c r="H95" s="8">
        <v>5</v>
      </c>
      <c r="I95" s="8">
        <v>72</v>
      </c>
      <c r="J95" s="8">
        <v>46</v>
      </c>
      <c r="K95" s="8">
        <v>936.5</v>
      </c>
      <c r="L95" s="8">
        <v>0</v>
      </c>
      <c r="M95" s="8">
        <v>0</v>
      </c>
      <c r="N95" s="8">
        <v>0</v>
      </c>
      <c r="O95" s="8">
        <v>11</v>
      </c>
      <c r="P95" s="8">
        <v>235</v>
      </c>
      <c r="Q95" s="8">
        <v>51200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244</v>
      </c>
      <c r="AG95" s="8">
        <v>0</v>
      </c>
      <c r="AH95" s="8">
        <v>2</v>
      </c>
      <c r="AI95" s="8">
        <v>242</v>
      </c>
      <c r="AJ95" s="8">
        <v>53</v>
      </c>
      <c r="AK95" s="8"/>
      <c r="AL95" s="8">
        <v>8</v>
      </c>
    </row>
    <row r="96" spans="1:38" ht="15">
      <c r="A96" s="5">
        <v>2</v>
      </c>
      <c r="B96" s="1" t="s">
        <v>185</v>
      </c>
      <c r="C96" s="2" t="s">
        <v>231</v>
      </c>
      <c r="D96" s="5">
        <v>41</v>
      </c>
      <c r="E96" s="5" t="s">
        <v>115</v>
      </c>
      <c r="F96" s="5">
        <v>48</v>
      </c>
      <c r="G96" s="5" t="s">
        <v>312</v>
      </c>
      <c r="H96" s="5">
        <v>0</v>
      </c>
      <c r="I96" s="5">
        <v>0</v>
      </c>
      <c r="J96" s="5">
        <v>4</v>
      </c>
      <c r="K96" s="5">
        <v>638</v>
      </c>
      <c r="L96" s="5">
        <v>0</v>
      </c>
      <c r="M96" s="5">
        <v>0</v>
      </c>
      <c r="N96" s="5">
        <v>0</v>
      </c>
      <c r="O96" s="5">
        <v>2</v>
      </c>
      <c r="P96" s="5">
        <v>65</v>
      </c>
      <c r="Q96" s="5">
        <v>26000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41</v>
      </c>
      <c r="AG96" s="5">
        <v>0</v>
      </c>
      <c r="AH96" s="5">
        <v>0</v>
      </c>
      <c r="AI96" s="5">
        <v>41</v>
      </c>
      <c r="AJ96" s="5">
        <v>1</v>
      </c>
      <c r="AK96" s="5">
        <v>66.2</v>
      </c>
      <c r="AL96" s="5">
        <v>0</v>
      </c>
    </row>
    <row r="97" spans="1:38" ht="15">
      <c r="A97" s="5"/>
      <c r="B97" s="1" t="s">
        <v>186</v>
      </c>
      <c r="C97" s="2" t="s">
        <v>223</v>
      </c>
      <c r="D97" s="5">
        <v>2</v>
      </c>
      <c r="E97" s="5" t="s">
        <v>187</v>
      </c>
      <c r="F97" s="5">
        <v>13</v>
      </c>
      <c r="G97" s="5" t="s">
        <v>313</v>
      </c>
      <c r="H97" s="5">
        <v>3</v>
      </c>
      <c r="I97" s="5">
        <v>97</v>
      </c>
      <c r="J97" s="5">
        <v>10</v>
      </c>
      <c r="K97" s="5">
        <v>477.5</v>
      </c>
      <c r="L97" s="5">
        <v>0</v>
      </c>
      <c r="M97" s="5">
        <v>0</v>
      </c>
      <c r="N97" s="5">
        <v>0</v>
      </c>
      <c r="O97" s="5">
        <v>0</v>
      </c>
      <c r="P97" s="5">
        <v>72</v>
      </c>
      <c r="Q97" s="5">
        <v>18800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42</v>
      </c>
      <c r="AG97" s="5">
        <v>0</v>
      </c>
      <c r="AH97" s="5">
        <v>0</v>
      </c>
      <c r="AI97" s="5">
        <v>42</v>
      </c>
      <c r="AJ97" s="5">
        <v>4</v>
      </c>
      <c r="AK97" s="5">
        <v>75.6</v>
      </c>
      <c r="AL97" s="5">
        <v>0</v>
      </c>
    </row>
    <row r="98" spans="1:38" ht="15">
      <c r="A98" s="5"/>
      <c r="B98" s="1" t="s">
        <v>188</v>
      </c>
      <c r="C98" s="2" t="s">
        <v>236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1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 t="s">
        <v>314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19</v>
      </c>
      <c r="AG98" s="5">
        <v>0</v>
      </c>
      <c r="AH98" s="5">
        <v>0</v>
      </c>
      <c r="AI98" s="5">
        <v>19</v>
      </c>
      <c r="AJ98" s="5">
        <v>0</v>
      </c>
      <c r="AK98" s="5">
        <v>100</v>
      </c>
      <c r="AL98" s="5">
        <v>0</v>
      </c>
    </row>
    <row r="99" spans="1:38" ht="15">
      <c r="A99" s="5"/>
      <c r="B99" s="1" t="s">
        <v>189</v>
      </c>
      <c r="C99" s="2" t="s">
        <v>231</v>
      </c>
      <c r="D99" s="5">
        <v>4</v>
      </c>
      <c r="E99" s="5" t="s">
        <v>190</v>
      </c>
      <c r="F99" s="5">
        <v>32</v>
      </c>
      <c r="G99" s="5" t="s">
        <v>315</v>
      </c>
      <c r="H99" s="5">
        <v>0</v>
      </c>
      <c r="I99" s="5">
        <v>0</v>
      </c>
      <c r="J99" s="5">
        <v>6</v>
      </c>
      <c r="K99" s="5">
        <v>65</v>
      </c>
      <c r="L99" s="5">
        <v>0</v>
      </c>
      <c r="M99" s="5">
        <v>0</v>
      </c>
      <c r="N99" s="5">
        <v>0</v>
      </c>
      <c r="O99" s="5">
        <v>0</v>
      </c>
      <c r="P99" s="5">
        <v>7</v>
      </c>
      <c r="Q99" s="5">
        <v>2800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39</v>
      </c>
      <c r="AG99" s="5">
        <v>0</v>
      </c>
      <c r="AH99" s="5">
        <v>0</v>
      </c>
      <c r="AI99" s="5">
        <v>39</v>
      </c>
      <c r="AJ99" s="5">
        <v>9</v>
      </c>
      <c r="AK99" s="5">
        <v>100</v>
      </c>
      <c r="AL99" s="5">
        <v>0</v>
      </c>
    </row>
    <row r="100" spans="1:38" ht="15">
      <c r="A100" s="5"/>
      <c r="B100" s="1" t="s">
        <v>191</v>
      </c>
      <c r="C100" s="2" t="s">
        <v>259</v>
      </c>
      <c r="D100" s="5">
        <v>0</v>
      </c>
      <c r="E100" s="5">
        <v>0</v>
      </c>
      <c r="F100" s="5">
        <v>1</v>
      </c>
      <c r="G100" s="5" t="s">
        <v>316</v>
      </c>
      <c r="H100" s="5">
        <v>0</v>
      </c>
      <c r="I100" s="5">
        <v>0</v>
      </c>
      <c r="J100" s="5">
        <v>3</v>
      </c>
      <c r="K100" s="5">
        <v>3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19</v>
      </c>
      <c r="AG100" s="5">
        <v>2</v>
      </c>
      <c r="AH100" s="5">
        <v>1</v>
      </c>
      <c r="AI100" s="5">
        <v>20</v>
      </c>
      <c r="AJ100" s="5">
        <v>1</v>
      </c>
      <c r="AK100" s="5">
        <v>57.5</v>
      </c>
      <c r="AL100" s="5">
        <v>0</v>
      </c>
    </row>
    <row r="101" spans="1:38" ht="15">
      <c r="A101" s="5"/>
      <c r="B101" s="1" t="s">
        <v>192</v>
      </c>
      <c r="C101" s="2" t="s">
        <v>231</v>
      </c>
      <c r="D101" s="5">
        <v>2</v>
      </c>
      <c r="E101" s="5" t="s">
        <v>193</v>
      </c>
      <c r="F101" s="5">
        <v>12</v>
      </c>
      <c r="G101" s="5" t="s">
        <v>317</v>
      </c>
      <c r="H101" s="5">
        <v>0</v>
      </c>
      <c r="I101" s="5">
        <v>0</v>
      </c>
      <c r="J101" s="5">
        <v>2</v>
      </c>
      <c r="K101" s="5">
        <v>50</v>
      </c>
      <c r="L101" s="5">
        <v>0</v>
      </c>
      <c r="M101" s="5">
        <v>0</v>
      </c>
      <c r="N101" s="5">
        <v>0</v>
      </c>
      <c r="O101" s="5">
        <v>1</v>
      </c>
      <c r="P101" s="5">
        <v>64</v>
      </c>
      <c r="Q101" s="5">
        <v>25400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34</v>
      </c>
      <c r="AG101" s="5">
        <v>0</v>
      </c>
      <c r="AH101" s="5">
        <v>1</v>
      </c>
      <c r="AI101" s="5">
        <v>33</v>
      </c>
      <c r="AJ101" s="5">
        <v>7</v>
      </c>
      <c r="AK101" s="5">
        <v>70.5</v>
      </c>
      <c r="AL101" s="5">
        <v>0</v>
      </c>
    </row>
    <row r="102" spans="1:38" ht="15">
      <c r="A102" s="5"/>
      <c r="B102" s="1" t="s">
        <v>194</v>
      </c>
      <c r="C102" s="2" t="s">
        <v>236</v>
      </c>
      <c r="D102" s="5">
        <v>0</v>
      </c>
      <c r="E102" s="5">
        <v>0</v>
      </c>
      <c r="F102" s="5">
        <v>2</v>
      </c>
      <c r="G102" s="5" t="s">
        <v>318</v>
      </c>
      <c r="H102" s="5">
        <v>0</v>
      </c>
      <c r="I102" s="5">
        <v>0</v>
      </c>
      <c r="J102" s="5">
        <v>2</v>
      </c>
      <c r="K102" s="5">
        <v>15</v>
      </c>
      <c r="L102" s="5">
        <v>0</v>
      </c>
      <c r="M102" s="5">
        <v>0</v>
      </c>
      <c r="N102" s="5">
        <v>0</v>
      </c>
      <c r="O102" s="5">
        <v>1</v>
      </c>
      <c r="P102" s="5">
        <v>7</v>
      </c>
      <c r="Q102" s="5">
        <v>2800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16</v>
      </c>
      <c r="AG102" s="5">
        <v>0</v>
      </c>
      <c r="AH102" s="5">
        <v>2</v>
      </c>
      <c r="AI102" s="5">
        <v>14</v>
      </c>
      <c r="AJ102" s="5">
        <v>1</v>
      </c>
      <c r="AK102" s="5">
        <v>70</v>
      </c>
      <c r="AL102" s="5">
        <v>0</v>
      </c>
    </row>
    <row r="103" spans="1:38" ht="15">
      <c r="A103" s="8" t="s">
        <v>228</v>
      </c>
      <c r="B103" s="45"/>
      <c r="C103" s="45"/>
      <c r="D103" s="8">
        <v>49</v>
      </c>
      <c r="E103" s="8" t="s">
        <v>319</v>
      </c>
      <c r="F103" s="8">
        <v>108</v>
      </c>
      <c r="G103" s="8" t="s">
        <v>320</v>
      </c>
      <c r="H103" s="8">
        <v>3</v>
      </c>
      <c r="I103" s="8">
        <v>97</v>
      </c>
      <c r="J103" s="8">
        <v>28</v>
      </c>
      <c r="K103" s="8">
        <v>1249.5</v>
      </c>
      <c r="L103" s="8">
        <v>0</v>
      </c>
      <c r="M103" s="8">
        <v>0</v>
      </c>
      <c r="N103" s="8">
        <v>0</v>
      </c>
      <c r="O103" s="8">
        <v>4</v>
      </c>
      <c r="P103" s="8">
        <v>215</v>
      </c>
      <c r="Q103" s="8">
        <v>75800</v>
      </c>
      <c r="R103" s="8">
        <v>0</v>
      </c>
      <c r="S103" s="8" t="s">
        <v>314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210</v>
      </c>
      <c r="AG103" s="8">
        <v>2</v>
      </c>
      <c r="AH103" s="8">
        <v>4</v>
      </c>
      <c r="AI103" s="8">
        <v>208</v>
      </c>
      <c r="AJ103" s="8">
        <v>23</v>
      </c>
      <c r="AK103" s="8"/>
      <c r="AL103" s="8">
        <v>7</v>
      </c>
    </row>
    <row r="104" spans="1:38" ht="15">
      <c r="A104" s="99" t="s">
        <v>239</v>
      </c>
      <c r="B104" s="100"/>
      <c r="C104" s="100"/>
      <c r="D104" s="99">
        <v>103</v>
      </c>
      <c r="E104" s="99" t="s">
        <v>195</v>
      </c>
      <c r="F104" s="99">
        <v>196</v>
      </c>
      <c r="G104" s="99" t="s">
        <v>321</v>
      </c>
      <c r="H104" s="99">
        <v>8</v>
      </c>
      <c r="I104" s="99">
        <v>169</v>
      </c>
      <c r="J104" s="99">
        <v>74</v>
      </c>
      <c r="K104" s="99">
        <v>2186</v>
      </c>
      <c r="L104" s="99">
        <v>0</v>
      </c>
      <c r="M104" s="99">
        <v>0</v>
      </c>
      <c r="N104" s="99">
        <v>0</v>
      </c>
      <c r="O104" s="99">
        <v>15</v>
      </c>
      <c r="P104" s="99">
        <v>450</v>
      </c>
      <c r="Q104" s="99">
        <v>127000</v>
      </c>
      <c r="R104" s="99">
        <v>0</v>
      </c>
      <c r="S104" s="99" t="s">
        <v>314</v>
      </c>
      <c r="T104" s="99">
        <v>0</v>
      </c>
      <c r="U104" s="99">
        <v>0</v>
      </c>
      <c r="V104" s="99">
        <v>0</v>
      </c>
      <c r="W104" s="99">
        <v>0</v>
      </c>
      <c r="X104" s="99">
        <v>0</v>
      </c>
      <c r="Y104" s="99">
        <v>0</v>
      </c>
      <c r="Z104" s="99">
        <v>0</v>
      </c>
      <c r="AA104" s="99">
        <v>0</v>
      </c>
      <c r="AB104" s="99">
        <v>0</v>
      </c>
      <c r="AC104" s="99">
        <v>0</v>
      </c>
      <c r="AD104" s="99">
        <v>0</v>
      </c>
      <c r="AE104" s="99">
        <v>0</v>
      </c>
      <c r="AF104" s="99">
        <v>454</v>
      </c>
      <c r="AG104" s="99">
        <v>2</v>
      </c>
      <c r="AH104" s="99">
        <v>6</v>
      </c>
      <c r="AI104" s="99">
        <v>450</v>
      </c>
      <c r="AJ104" s="99">
        <v>76</v>
      </c>
      <c r="AK104" s="99"/>
      <c r="AL104" s="99">
        <v>15</v>
      </c>
    </row>
    <row r="105" spans="1:38" ht="15">
      <c r="A105" s="49" t="s">
        <v>322</v>
      </c>
      <c r="B105" s="50"/>
      <c r="C105" s="50"/>
      <c r="D105" s="50">
        <f>D17+D37+D60+D83+D104</f>
        <v>321</v>
      </c>
      <c r="E105" s="50">
        <f aca="true" t="shared" si="0" ref="E105:AL105">E17+E37+E60+E83+E104</f>
        <v>4462077</v>
      </c>
      <c r="F105" s="50">
        <f t="shared" si="0"/>
        <v>746</v>
      </c>
      <c r="G105" s="50">
        <f t="shared" si="0"/>
        <v>20656536</v>
      </c>
      <c r="H105" s="50">
        <f t="shared" si="0"/>
        <v>58</v>
      </c>
      <c r="I105" s="50">
        <f t="shared" si="0"/>
        <v>1647.5</v>
      </c>
      <c r="J105" s="50">
        <f t="shared" si="0"/>
        <v>363</v>
      </c>
      <c r="K105" s="50">
        <f t="shared" si="0"/>
        <v>8951.2</v>
      </c>
      <c r="L105" s="50">
        <f t="shared" si="0"/>
        <v>41</v>
      </c>
      <c r="M105" s="50">
        <f t="shared" si="0"/>
        <v>982</v>
      </c>
      <c r="N105" s="50">
        <f t="shared" si="0"/>
        <v>373000</v>
      </c>
      <c r="O105" s="50">
        <f t="shared" si="0"/>
        <v>90</v>
      </c>
      <c r="P105" s="50">
        <f t="shared" si="0"/>
        <v>3372</v>
      </c>
      <c r="Q105" s="50">
        <f t="shared" si="0"/>
        <v>1260400</v>
      </c>
      <c r="R105" s="50">
        <f t="shared" si="0"/>
        <v>6021</v>
      </c>
      <c r="S105" s="50">
        <f t="shared" si="0"/>
        <v>8722</v>
      </c>
      <c r="T105" s="50">
        <f t="shared" si="0"/>
        <v>2</v>
      </c>
      <c r="U105" s="50">
        <f t="shared" si="0"/>
        <v>65</v>
      </c>
      <c r="V105" s="50">
        <f t="shared" si="0"/>
        <v>0</v>
      </c>
      <c r="W105" s="50">
        <f t="shared" si="0"/>
        <v>0</v>
      </c>
      <c r="X105" s="50">
        <f t="shared" si="0"/>
        <v>0</v>
      </c>
      <c r="Y105" s="50">
        <f t="shared" si="0"/>
        <v>0</v>
      </c>
      <c r="Z105" s="50">
        <f t="shared" si="0"/>
        <v>0</v>
      </c>
      <c r="AA105" s="50">
        <f t="shared" si="0"/>
        <v>0</v>
      </c>
      <c r="AB105" s="50">
        <f t="shared" si="0"/>
        <v>0</v>
      </c>
      <c r="AC105" s="50">
        <f t="shared" si="0"/>
        <v>0</v>
      </c>
      <c r="AD105" s="50">
        <f t="shared" si="0"/>
        <v>0</v>
      </c>
      <c r="AE105" s="50">
        <f t="shared" si="0"/>
        <v>0</v>
      </c>
      <c r="AF105" s="50">
        <f t="shared" si="0"/>
        <v>2055</v>
      </c>
      <c r="AG105" s="50">
        <f t="shared" si="0"/>
        <v>3</v>
      </c>
      <c r="AH105" s="50">
        <f t="shared" si="0"/>
        <v>12</v>
      </c>
      <c r="AI105" s="50">
        <f t="shared" si="0"/>
        <v>2046</v>
      </c>
      <c r="AJ105" s="50">
        <f t="shared" si="0"/>
        <v>362</v>
      </c>
      <c r="AK105" s="50"/>
      <c r="AL105" s="50">
        <f t="shared" si="0"/>
        <v>72</v>
      </c>
    </row>
  </sheetData>
  <sheetProtection formatCells="0" formatColumns="0" formatRows="0" insertColumns="0" insertRows="0" insertHyperlinks="0" deleteColumns="0" deleteRows="0" sort="0" autoFilter="0" pivotTables="0"/>
  <mergeCells count="106">
    <mergeCell ref="AJ84:AJ85"/>
    <mergeCell ref="AK84:AK85"/>
    <mergeCell ref="AL84:AL86"/>
    <mergeCell ref="D85:E85"/>
    <mergeCell ref="F85:G85"/>
    <mergeCell ref="H85:I85"/>
    <mergeCell ref="J85:K85"/>
    <mergeCell ref="L85:N85"/>
    <mergeCell ref="O85:Q85"/>
    <mergeCell ref="V84:W84"/>
    <mergeCell ref="X84:Y84"/>
    <mergeCell ref="Z84:AA84"/>
    <mergeCell ref="AB84:AC84"/>
    <mergeCell ref="AD84:AE84"/>
    <mergeCell ref="AF84:AI84"/>
    <mergeCell ref="A84:C85"/>
    <mergeCell ref="D84:G84"/>
    <mergeCell ref="H84:K84"/>
    <mergeCell ref="L84:Q84"/>
    <mergeCell ref="R84:S84"/>
    <mergeCell ref="T84:U84"/>
    <mergeCell ref="AJ61:AJ62"/>
    <mergeCell ref="AK61:AK62"/>
    <mergeCell ref="AL61:AL63"/>
    <mergeCell ref="D62:E62"/>
    <mergeCell ref="F62:G62"/>
    <mergeCell ref="H62:I62"/>
    <mergeCell ref="J62:K62"/>
    <mergeCell ref="L62:N62"/>
    <mergeCell ref="O62:Q62"/>
    <mergeCell ref="V61:W61"/>
    <mergeCell ref="X61:Y61"/>
    <mergeCell ref="Z61:AA61"/>
    <mergeCell ref="AB61:AC61"/>
    <mergeCell ref="AD61:AE61"/>
    <mergeCell ref="AF61:AI61"/>
    <mergeCell ref="A61:C62"/>
    <mergeCell ref="D61:G61"/>
    <mergeCell ref="H61:K61"/>
    <mergeCell ref="L61:Q61"/>
    <mergeCell ref="R61:S61"/>
    <mergeCell ref="T61:U61"/>
    <mergeCell ref="AJ38:AJ39"/>
    <mergeCell ref="AK38:AK39"/>
    <mergeCell ref="AL38:AL40"/>
    <mergeCell ref="D39:E39"/>
    <mergeCell ref="F39:G39"/>
    <mergeCell ref="H39:I39"/>
    <mergeCell ref="J39:K39"/>
    <mergeCell ref="L39:N39"/>
    <mergeCell ref="O39:Q39"/>
    <mergeCell ref="V38:W38"/>
    <mergeCell ref="X38:Y38"/>
    <mergeCell ref="Z38:AA38"/>
    <mergeCell ref="AB38:AC38"/>
    <mergeCell ref="AD38:AE38"/>
    <mergeCell ref="AF38:AI38"/>
    <mergeCell ref="A38:C39"/>
    <mergeCell ref="D38:G38"/>
    <mergeCell ref="H38:K38"/>
    <mergeCell ref="L38:Q38"/>
    <mergeCell ref="R38:S38"/>
    <mergeCell ref="T38:U38"/>
    <mergeCell ref="AJ18:AJ19"/>
    <mergeCell ref="AK18:AK19"/>
    <mergeCell ref="AL18:AL20"/>
    <mergeCell ref="D19:E19"/>
    <mergeCell ref="F19:G19"/>
    <mergeCell ref="H19:I19"/>
    <mergeCell ref="J19:K19"/>
    <mergeCell ref="L19:N19"/>
    <mergeCell ref="O19:Q19"/>
    <mergeCell ref="V18:W18"/>
    <mergeCell ref="X18:Y18"/>
    <mergeCell ref="Z18:AA18"/>
    <mergeCell ref="AB18:AC18"/>
    <mergeCell ref="AD18:AE18"/>
    <mergeCell ref="AF18:AI18"/>
    <mergeCell ref="A18:C19"/>
    <mergeCell ref="D18:G18"/>
    <mergeCell ref="H18:K18"/>
    <mergeCell ref="L18:Q18"/>
    <mergeCell ref="R18:S18"/>
    <mergeCell ref="T18:U18"/>
    <mergeCell ref="AF2:AI2"/>
    <mergeCell ref="AJ2:AJ3"/>
    <mergeCell ref="AK2:AK3"/>
    <mergeCell ref="AL2:AL4"/>
    <mergeCell ref="D3:E3"/>
    <mergeCell ref="F3:G3"/>
    <mergeCell ref="H3:I3"/>
    <mergeCell ref="J3:K3"/>
    <mergeCell ref="L3:N3"/>
    <mergeCell ref="O3:Q3"/>
    <mergeCell ref="T2:U2"/>
    <mergeCell ref="V2:W2"/>
    <mergeCell ref="X2:Y2"/>
    <mergeCell ref="Z2:AA2"/>
    <mergeCell ref="AB2:AC2"/>
    <mergeCell ref="AD2:AE2"/>
    <mergeCell ref="A1:I1"/>
    <mergeCell ref="A2:C3"/>
    <mergeCell ref="D2:G2"/>
    <mergeCell ref="H2:K2"/>
    <mergeCell ref="L2:Q2"/>
    <mergeCell ref="R2:S2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2"/>
  <sheetViews>
    <sheetView zoomScale="95" zoomScaleNormal="95" zoomScaleSheetLayoutView="118" zoomScalePageLayoutView="0" workbookViewId="0" topLeftCell="A1">
      <selection activeCell="E87" sqref="E87"/>
    </sheetView>
  </sheetViews>
  <sheetFormatPr defaultColWidth="9.140625" defaultRowHeight="15"/>
  <cols>
    <col min="1" max="1" width="3.28125" style="0" customWidth="1"/>
    <col min="2" max="2" width="2.7109375" style="0" bestFit="1" customWidth="1"/>
    <col min="3" max="3" width="14.28125" style="0" bestFit="1" customWidth="1"/>
    <col min="4" max="4" width="5.421875" style="0" bestFit="1" customWidth="1"/>
    <col min="5" max="5" width="6.140625" style="0" bestFit="1" customWidth="1"/>
    <col min="6" max="6" width="5.421875" style="0" bestFit="1" customWidth="1"/>
    <col min="7" max="7" width="6.140625" style="0" bestFit="1" customWidth="1"/>
    <col min="8" max="10" width="5.421875" style="0" bestFit="1" customWidth="1"/>
    <col min="11" max="11" width="6.140625" style="0" bestFit="1" customWidth="1"/>
    <col min="12" max="12" width="5.421875" style="0" bestFit="1" customWidth="1"/>
    <col min="13" max="13" width="7.140625" style="0" bestFit="1" customWidth="1"/>
    <col min="14" max="14" width="5.421875" style="0" bestFit="1" customWidth="1"/>
    <col min="15" max="15" width="7.140625" style="0" bestFit="1" customWidth="1"/>
  </cols>
  <sheetData>
    <row r="1" ht="15">
      <c r="A1" s="52" t="s">
        <v>323</v>
      </c>
    </row>
    <row r="2" spans="1:15" ht="15">
      <c r="A2" s="53" t="s">
        <v>38</v>
      </c>
      <c r="B2" s="53" t="s">
        <v>71</v>
      </c>
      <c r="C2" s="53" t="s">
        <v>72</v>
      </c>
      <c r="D2" s="53" t="s">
        <v>324</v>
      </c>
      <c r="E2" s="54"/>
      <c r="F2" s="53" t="s">
        <v>325</v>
      </c>
      <c r="G2" s="54"/>
      <c r="H2" s="53" t="s">
        <v>326</v>
      </c>
      <c r="I2" s="54"/>
      <c r="J2" s="53" t="s">
        <v>327</v>
      </c>
      <c r="K2" s="54"/>
      <c r="L2" s="53" t="s">
        <v>328</v>
      </c>
      <c r="M2" s="54"/>
      <c r="N2" s="53" t="s">
        <v>329</v>
      </c>
      <c r="O2" s="54"/>
    </row>
    <row r="3" spans="1:15" ht="15">
      <c r="A3" s="54"/>
      <c r="B3" s="54"/>
      <c r="C3" s="54"/>
      <c r="D3" s="55" t="s">
        <v>17</v>
      </c>
      <c r="E3" s="55" t="s">
        <v>73</v>
      </c>
      <c r="F3" s="55" t="s">
        <v>17</v>
      </c>
      <c r="G3" s="55" t="s">
        <v>73</v>
      </c>
      <c r="H3" s="55" t="s">
        <v>17</v>
      </c>
      <c r="I3" s="55" t="s">
        <v>73</v>
      </c>
      <c r="J3" s="55" t="s">
        <v>17</v>
      </c>
      <c r="K3" s="55" t="s">
        <v>73</v>
      </c>
      <c r="L3" s="55" t="s">
        <v>17</v>
      </c>
      <c r="M3" s="55" t="s">
        <v>73</v>
      </c>
      <c r="N3" s="55" t="s">
        <v>17</v>
      </c>
      <c r="O3" s="55" t="s">
        <v>73</v>
      </c>
    </row>
    <row r="4" spans="1:15" ht="15">
      <c r="A4" s="54">
        <v>1</v>
      </c>
      <c r="B4" s="54">
        <v>1</v>
      </c>
      <c r="C4" s="52" t="s">
        <v>79</v>
      </c>
      <c r="D4" s="56">
        <v>0</v>
      </c>
      <c r="E4" s="56">
        <v>0</v>
      </c>
      <c r="F4" s="56">
        <v>0</v>
      </c>
      <c r="G4" s="56">
        <v>0</v>
      </c>
      <c r="H4" s="56">
        <v>0</v>
      </c>
      <c r="I4" s="56">
        <v>0</v>
      </c>
      <c r="J4" s="56">
        <v>0</v>
      </c>
      <c r="K4" s="56">
        <v>0</v>
      </c>
      <c r="L4" s="56">
        <v>0</v>
      </c>
      <c r="M4" s="56">
        <v>0</v>
      </c>
      <c r="N4" s="56">
        <v>0</v>
      </c>
      <c r="O4" s="56">
        <v>0</v>
      </c>
    </row>
    <row r="5" spans="1:15" ht="15">
      <c r="A5" s="54"/>
      <c r="B5" s="54"/>
      <c r="C5" s="52" t="s">
        <v>80</v>
      </c>
      <c r="D5" s="56">
        <v>0</v>
      </c>
      <c r="E5" s="56">
        <v>0</v>
      </c>
      <c r="F5" s="56">
        <v>0</v>
      </c>
      <c r="G5" s="56">
        <v>0</v>
      </c>
      <c r="H5" s="56">
        <v>0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56">
        <v>0</v>
      </c>
    </row>
    <row r="6" spans="1:15" ht="15">
      <c r="A6" s="54"/>
      <c r="B6" s="54"/>
      <c r="C6" s="52" t="s">
        <v>81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</row>
    <row r="7" spans="1:15" ht="15">
      <c r="A7" s="54"/>
      <c r="B7" s="54"/>
      <c r="C7" s="52" t="s">
        <v>82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2</v>
      </c>
      <c r="O7" s="56" t="s">
        <v>330</v>
      </c>
    </row>
    <row r="8" spans="1:15" ht="15">
      <c r="A8" s="54"/>
      <c r="B8" s="54"/>
      <c r="C8" s="52" t="s">
        <v>84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</row>
    <row r="9" spans="1:15" ht="15">
      <c r="A9" s="54"/>
      <c r="B9" s="57">
        <v>2</v>
      </c>
      <c r="C9" s="52" t="s">
        <v>86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</row>
    <row r="10" spans="1:15" ht="15">
      <c r="A10" s="54"/>
      <c r="B10" s="58"/>
      <c r="C10" s="52" t="s">
        <v>88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</row>
    <row r="11" spans="1:15" ht="15">
      <c r="A11" s="54"/>
      <c r="B11" s="58"/>
      <c r="C11" s="52" t="s">
        <v>89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</row>
    <row r="12" spans="1:15" ht="15">
      <c r="A12" s="54"/>
      <c r="B12" s="58"/>
      <c r="C12" s="52" t="s">
        <v>91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</row>
    <row r="13" spans="1:15" ht="15">
      <c r="A13" s="54"/>
      <c r="B13" s="59"/>
      <c r="C13" s="52" t="s">
        <v>92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</row>
    <row r="14" spans="1:15" ht="15">
      <c r="A14" s="60" t="s">
        <v>239</v>
      </c>
      <c r="B14" s="61"/>
      <c r="C14" s="62"/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2</v>
      </c>
      <c r="O14" s="63" t="s">
        <v>330</v>
      </c>
    </row>
    <row r="15" spans="1:15" ht="15">
      <c r="A15" s="64">
        <v>2</v>
      </c>
      <c r="B15" s="64">
        <v>1</v>
      </c>
      <c r="C15" s="52" t="s">
        <v>95</v>
      </c>
      <c r="D15" s="56">
        <v>0</v>
      </c>
      <c r="E15" s="56">
        <v>0</v>
      </c>
      <c r="F15" s="56">
        <v>26</v>
      </c>
      <c r="G15" s="56">
        <v>520</v>
      </c>
      <c r="H15" s="56">
        <v>0</v>
      </c>
      <c r="I15" s="56">
        <v>0</v>
      </c>
      <c r="J15" s="56">
        <v>0</v>
      </c>
      <c r="K15" s="56">
        <v>0</v>
      </c>
      <c r="L15" s="56">
        <v>26</v>
      </c>
      <c r="M15" s="56">
        <v>520</v>
      </c>
      <c r="N15" s="56">
        <v>26</v>
      </c>
      <c r="O15" s="56">
        <v>520</v>
      </c>
    </row>
    <row r="16" spans="1:15" ht="15">
      <c r="A16" s="65"/>
      <c r="B16" s="65"/>
      <c r="C16" s="52" t="s">
        <v>97</v>
      </c>
      <c r="D16" s="56">
        <v>0</v>
      </c>
      <c r="E16" s="56">
        <v>0</v>
      </c>
      <c r="F16" s="56">
        <v>40</v>
      </c>
      <c r="G16" s="56">
        <v>800</v>
      </c>
      <c r="H16" s="56">
        <v>0</v>
      </c>
      <c r="I16" s="56">
        <v>0</v>
      </c>
      <c r="J16" s="56">
        <v>0</v>
      </c>
      <c r="K16" s="56">
        <v>0</v>
      </c>
      <c r="L16" s="56">
        <v>40</v>
      </c>
      <c r="M16" s="56">
        <v>800</v>
      </c>
      <c r="N16" s="56">
        <v>40</v>
      </c>
      <c r="O16" s="56">
        <v>800</v>
      </c>
    </row>
    <row r="17" spans="1:15" ht="15">
      <c r="A17" s="65"/>
      <c r="B17" s="65"/>
      <c r="C17" s="52" t="s">
        <v>99</v>
      </c>
      <c r="D17" s="56">
        <v>0</v>
      </c>
      <c r="E17" s="56">
        <v>0</v>
      </c>
      <c r="F17" s="56">
        <v>31</v>
      </c>
      <c r="G17" s="56">
        <v>620</v>
      </c>
      <c r="H17" s="56">
        <v>0</v>
      </c>
      <c r="I17" s="56">
        <v>0</v>
      </c>
      <c r="J17" s="56">
        <v>0</v>
      </c>
      <c r="K17" s="56">
        <v>0</v>
      </c>
      <c r="L17" s="56">
        <v>31</v>
      </c>
      <c r="M17" s="56">
        <v>620</v>
      </c>
      <c r="N17" s="56">
        <v>31</v>
      </c>
      <c r="O17" s="56">
        <v>620</v>
      </c>
    </row>
    <row r="18" spans="1:15" ht="15">
      <c r="A18" s="65"/>
      <c r="B18" s="65"/>
      <c r="C18" s="52" t="s">
        <v>101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1</v>
      </c>
      <c r="K18" s="56">
        <v>280</v>
      </c>
      <c r="L18" s="56">
        <v>1</v>
      </c>
      <c r="M18" s="56">
        <v>280</v>
      </c>
      <c r="N18" s="56">
        <v>1</v>
      </c>
      <c r="O18" s="56">
        <v>280</v>
      </c>
    </row>
    <row r="19" spans="1:15" ht="15">
      <c r="A19" s="65"/>
      <c r="B19" s="65"/>
      <c r="C19" s="52" t="s">
        <v>103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</row>
    <row r="20" spans="1:15" ht="15">
      <c r="A20" s="65"/>
      <c r="B20" s="65"/>
      <c r="C20" s="52" t="s">
        <v>105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</row>
    <row r="21" spans="1:15" ht="15">
      <c r="A21" s="65"/>
      <c r="B21" s="66"/>
      <c r="C21" s="52" t="s">
        <v>106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</row>
    <row r="22" spans="1:15" ht="15">
      <c r="A22" s="65"/>
      <c r="B22" s="64">
        <v>2</v>
      </c>
      <c r="C22" s="52" t="s">
        <v>107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</row>
    <row r="23" spans="1:15" ht="15">
      <c r="A23" s="65"/>
      <c r="B23" s="65"/>
      <c r="C23" s="52" t="s">
        <v>109</v>
      </c>
      <c r="D23" s="56">
        <v>0</v>
      </c>
      <c r="E23" s="56">
        <v>0</v>
      </c>
      <c r="F23" s="56">
        <v>1</v>
      </c>
      <c r="G23" s="56">
        <v>100</v>
      </c>
      <c r="H23" s="56">
        <v>0</v>
      </c>
      <c r="I23" s="56">
        <v>0</v>
      </c>
      <c r="J23" s="56">
        <v>0</v>
      </c>
      <c r="K23" s="56">
        <v>0</v>
      </c>
      <c r="L23" s="56">
        <v>1</v>
      </c>
      <c r="M23" s="56">
        <v>100</v>
      </c>
      <c r="N23" s="56">
        <v>3</v>
      </c>
      <c r="O23" s="56" t="s">
        <v>331</v>
      </c>
    </row>
    <row r="24" spans="1:15" ht="15">
      <c r="A24" s="65"/>
      <c r="B24" s="65"/>
      <c r="C24" s="52" t="s">
        <v>111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</row>
    <row r="25" spans="1:15" ht="15">
      <c r="A25" s="65"/>
      <c r="B25" s="65"/>
      <c r="C25" s="52" t="s">
        <v>113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</row>
    <row r="26" spans="1:15" ht="15">
      <c r="A26" s="65"/>
      <c r="B26" s="65"/>
      <c r="C26" s="52" t="s">
        <v>114</v>
      </c>
      <c r="D26" s="56">
        <v>0</v>
      </c>
      <c r="E26" s="56">
        <v>0</v>
      </c>
      <c r="F26" s="56">
        <v>31</v>
      </c>
      <c r="G26" s="56">
        <v>620</v>
      </c>
      <c r="H26" s="56">
        <v>0</v>
      </c>
      <c r="I26" s="56">
        <v>0</v>
      </c>
      <c r="J26" s="56">
        <v>0</v>
      </c>
      <c r="K26" s="56">
        <v>0</v>
      </c>
      <c r="L26" s="56">
        <v>31</v>
      </c>
      <c r="M26" s="56">
        <v>620</v>
      </c>
      <c r="N26" s="56">
        <v>31</v>
      </c>
      <c r="O26" s="56">
        <v>620</v>
      </c>
    </row>
    <row r="27" spans="1:15" ht="15">
      <c r="A27" s="65"/>
      <c r="B27" s="66"/>
      <c r="C27" s="52" t="s">
        <v>116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</row>
    <row r="28" spans="1:15" ht="15">
      <c r="A28" s="66"/>
      <c r="B28" s="56"/>
      <c r="C28" s="52" t="s">
        <v>117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</row>
    <row r="29" spans="1:15" ht="15">
      <c r="A29" s="60" t="s">
        <v>239</v>
      </c>
      <c r="B29" s="61"/>
      <c r="C29" s="62"/>
      <c r="D29" s="63">
        <v>0</v>
      </c>
      <c r="E29" s="63">
        <v>0</v>
      </c>
      <c r="F29" s="63">
        <v>129</v>
      </c>
      <c r="G29" s="63" t="s">
        <v>332</v>
      </c>
      <c r="H29" s="63">
        <v>0</v>
      </c>
      <c r="I29" s="63">
        <v>0</v>
      </c>
      <c r="J29" s="63">
        <v>1</v>
      </c>
      <c r="K29" s="63">
        <v>280</v>
      </c>
      <c r="L29" s="63">
        <v>130</v>
      </c>
      <c r="M29" s="63" t="s">
        <v>333</v>
      </c>
      <c r="N29" s="63">
        <v>132</v>
      </c>
      <c r="O29" s="63" t="s">
        <v>334</v>
      </c>
    </row>
    <row r="30" spans="1:15" ht="15">
      <c r="A30" s="64">
        <v>3</v>
      </c>
      <c r="B30" s="64">
        <v>1</v>
      </c>
      <c r="C30" s="52" t="s">
        <v>119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</row>
    <row r="31" spans="1:15" ht="15">
      <c r="A31" s="65"/>
      <c r="B31" s="65"/>
      <c r="C31" s="52" t="s">
        <v>121</v>
      </c>
      <c r="D31" s="56">
        <v>0</v>
      </c>
      <c r="E31" s="56">
        <v>0</v>
      </c>
      <c r="F31" s="56">
        <v>26</v>
      </c>
      <c r="G31" s="56">
        <v>520</v>
      </c>
      <c r="H31" s="56">
        <v>0</v>
      </c>
      <c r="I31" s="56">
        <v>0</v>
      </c>
      <c r="J31" s="56">
        <v>0</v>
      </c>
      <c r="K31" s="56">
        <v>0</v>
      </c>
      <c r="L31" s="56">
        <v>26</v>
      </c>
      <c r="M31" s="56">
        <v>520</v>
      </c>
      <c r="N31" s="56">
        <v>26</v>
      </c>
      <c r="O31" s="56">
        <v>520</v>
      </c>
    </row>
    <row r="32" spans="1:15" ht="15">
      <c r="A32" s="65"/>
      <c r="B32" s="65"/>
      <c r="C32" s="52" t="s">
        <v>123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</row>
    <row r="33" spans="1:15" ht="15">
      <c r="A33" s="65"/>
      <c r="B33" s="65"/>
      <c r="C33" s="52" t="s">
        <v>125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1</v>
      </c>
      <c r="O33" s="56">
        <v>900</v>
      </c>
    </row>
    <row r="34" spans="1:15" ht="15">
      <c r="A34" s="65"/>
      <c r="B34" s="65"/>
      <c r="C34" s="52" t="s">
        <v>127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</row>
    <row r="35" spans="1:15" ht="15">
      <c r="A35" s="65"/>
      <c r="B35" s="65"/>
      <c r="C35" s="52" t="s">
        <v>128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</row>
    <row r="36" spans="1:15" ht="15">
      <c r="A36" s="65"/>
      <c r="B36" s="65"/>
      <c r="C36" s="52" t="s">
        <v>130</v>
      </c>
      <c r="D36" s="56">
        <v>0</v>
      </c>
      <c r="E36" s="56">
        <v>0</v>
      </c>
      <c r="F36" s="56">
        <v>17</v>
      </c>
      <c r="G36" s="56">
        <v>340</v>
      </c>
      <c r="H36" s="56">
        <v>0</v>
      </c>
      <c r="I36" s="56">
        <v>0</v>
      </c>
      <c r="J36" s="56">
        <v>0</v>
      </c>
      <c r="K36" s="56">
        <v>0</v>
      </c>
      <c r="L36" s="56">
        <v>17</v>
      </c>
      <c r="M36" s="56">
        <v>340</v>
      </c>
      <c r="N36" s="56">
        <v>17</v>
      </c>
      <c r="O36" s="56">
        <v>340</v>
      </c>
    </row>
    <row r="37" spans="1:15" ht="15">
      <c r="A37" s="65"/>
      <c r="B37" s="66"/>
      <c r="C37" s="52" t="s">
        <v>132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</row>
    <row r="38" spans="1:15" ht="15">
      <c r="A38" s="65"/>
      <c r="B38" s="64">
        <v>2</v>
      </c>
      <c r="C38" s="52" t="s">
        <v>133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</row>
    <row r="39" spans="1:15" ht="15">
      <c r="A39" s="65"/>
      <c r="B39" s="65"/>
      <c r="C39" s="52" t="s">
        <v>135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</row>
    <row r="40" spans="1:15" ht="15">
      <c r="A40" s="65"/>
      <c r="B40" s="65"/>
      <c r="C40" s="52" t="s">
        <v>136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</row>
    <row r="41" spans="1:15" ht="15">
      <c r="A41" s="65"/>
      <c r="B41" s="65"/>
      <c r="C41" s="52" t="s">
        <v>138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</row>
    <row r="42" spans="1:15" ht="15">
      <c r="A42" s="65"/>
      <c r="B42" s="65"/>
      <c r="C42" s="52" t="s">
        <v>140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</row>
    <row r="43" spans="1:15" ht="15">
      <c r="A43" s="65"/>
      <c r="B43" s="65"/>
      <c r="C43" s="52" t="s">
        <v>141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</row>
    <row r="44" spans="1:15" ht="15">
      <c r="A44" s="65"/>
      <c r="B44" s="65"/>
      <c r="C44" s="52" t="s">
        <v>142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</row>
    <row r="45" spans="1:15" ht="15">
      <c r="A45" s="65"/>
      <c r="B45" s="65"/>
      <c r="C45" s="52" t="s">
        <v>143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</row>
    <row r="46" spans="1:15" ht="15">
      <c r="A46" s="66"/>
      <c r="B46" s="66"/>
      <c r="C46" s="52" t="s">
        <v>145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</row>
    <row r="47" spans="1:15" ht="15">
      <c r="A47" s="60" t="s">
        <v>239</v>
      </c>
      <c r="B47" s="61"/>
      <c r="C47" s="62"/>
      <c r="D47" s="63">
        <v>0</v>
      </c>
      <c r="E47" s="63">
        <v>0</v>
      </c>
      <c r="F47" s="63">
        <v>43</v>
      </c>
      <c r="G47" s="63">
        <v>860</v>
      </c>
      <c r="H47" s="63">
        <v>0</v>
      </c>
      <c r="I47" s="63">
        <v>0</v>
      </c>
      <c r="J47" s="63">
        <v>0</v>
      </c>
      <c r="K47" s="63">
        <v>0</v>
      </c>
      <c r="L47" s="63">
        <v>43</v>
      </c>
      <c r="M47" s="63">
        <v>860</v>
      </c>
      <c r="N47" s="63">
        <v>44</v>
      </c>
      <c r="O47" s="63" t="s">
        <v>335</v>
      </c>
    </row>
    <row r="48" spans="1:15" ht="15">
      <c r="A48" s="64">
        <v>4</v>
      </c>
      <c r="B48" s="64">
        <v>1</v>
      </c>
      <c r="C48" s="52" t="s">
        <v>148</v>
      </c>
      <c r="D48" s="56">
        <v>0</v>
      </c>
      <c r="E48" s="56">
        <v>0</v>
      </c>
      <c r="F48" s="56">
        <v>0</v>
      </c>
      <c r="G48" s="56">
        <v>0</v>
      </c>
      <c r="H48" s="56">
        <v>20</v>
      </c>
      <c r="I48" s="56">
        <v>400</v>
      </c>
      <c r="J48" s="56">
        <v>0</v>
      </c>
      <c r="K48" s="56">
        <v>0</v>
      </c>
      <c r="L48" s="56">
        <v>20</v>
      </c>
      <c r="M48" s="56">
        <v>400</v>
      </c>
      <c r="N48" s="56">
        <v>20</v>
      </c>
      <c r="O48" s="56">
        <v>400</v>
      </c>
    </row>
    <row r="49" spans="1:15" ht="15">
      <c r="A49" s="65"/>
      <c r="B49" s="65"/>
      <c r="C49" s="52" t="s">
        <v>150</v>
      </c>
      <c r="D49" s="56">
        <v>1</v>
      </c>
      <c r="E49" s="56" t="s">
        <v>336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1</v>
      </c>
      <c r="M49" s="56" t="s">
        <v>336</v>
      </c>
      <c r="N49" s="56">
        <v>33</v>
      </c>
      <c r="O49" s="56" t="s">
        <v>337</v>
      </c>
    </row>
    <row r="50" spans="1:15" ht="15">
      <c r="A50" s="65"/>
      <c r="B50" s="65"/>
      <c r="C50" s="52" t="s">
        <v>152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</row>
    <row r="51" spans="1:15" ht="15">
      <c r="A51" s="65"/>
      <c r="B51" s="65"/>
      <c r="C51" s="52" t="s">
        <v>154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</row>
    <row r="52" spans="1:15" ht="15">
      <c r="A52" s="65"/>
      <c r="B52" s="66"/>
      <c r="C52" s="52" t="s">
        <v>155</v>
      </c>
      <c r="D52" s="56">
        <v>2</v>
      </c>
      <c r="E52" s="56" t="s">
        <v>330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2</v>
      </c>
      <c r="M52" s="56" t="s">
        <v>330</v>
      </c>
      <c r="N52" s="56">
        <v>2</v>
      </c>
      <c r="O52" s="56" t="s">
        <v>330</v>
      </c>
    </row>
    <row r="53" spans="1:15" ht="15">
      <c r="A53" s="65"/>
      <c r="B53" s="64">
        <v>2</v>
      </c>
      <c r="C53" s="52" t="s">
        <v>157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1</v>
      </c>
      <c r="O53" s="56" t="s">
        <v>336</v>
      </c>
    </row>
    <row r="54" spans="1:15" ht="15">
      <c r="A54" s="65"/>
      <c r="B54" s="65"/>
      <c r="C54" s="52" t="s">
        <v>159</v>
      </c>
      <c r="D54" s="56">
        <v>0</v>
      </c>
      <c r="E54" s="56">
        <v>0</v>
      </c>
      <c r="F54" s="56">
        <v>1</v>
      </c>
      <c r="G54" s="56">
        <v>100</v>
      </c>
      <c r="H54" s="56">
        <v>0</v>
      </c>
      <c r="I54" s="56">
        <v>0</v>
      </c>
      <c r="J54" s="56">
        <v>0</v>
      </c>
      <c r="K54" s="56">
        <v>0</v>
      </c>
      <c r="L54" s="56">
        <v>1</v>
      </c>
      <c r="M54" s="56">
        <v>100</v>
      </c>
      <c r="N54" s="56">
        <v>1</v>
      </c>
      <c r="O54" s="56">
        <v>100</v>
      </c>
    </row>
    <row r="55" spans="1:15" ht="15">
      <c r="A55" s="65"/>
      <c r="B55" s="65"/>
      <c r="C55" s="52" t="s">
        <v>161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</row>
    <row r="56" spans="1:15" ht="15">
      <c r="A56" s="65"/>
      <c r="B56" s="65"/>
      <c r="C56" s="52" t="s">
        <v>162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</row>
    <row r="57" spans="1:15" ht="15">
      <c r="A57" s="65"/>
      <c r="B57" s="66"/>
      <c r="C57" s="52" t="s">
        <v>164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</row>
    <row r="58" spans="1:15" ht="15">
      <c r="A58" s="65"/>
      <c r="B58" s="64">
        <v>3</v>
      </c>
      <c r="C58" s="52" t="s">
        <v>165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1</v>
      </c>
      <c r="K58" s="56" t="s">
        <v>336</v>
      </c>
      <c r="L58" s="56">
        <v>1</v>
      </c>
      <c r="M58" s="56" t="s">
        <v>336</v>
      </c>
      <c r="N58" s="56">
        <v>1</v>
      </c>
      <c r="O58" s="56" t="s">
        <v>336</v>
      </c>
    </row>
    <row r="59" spans="1:15" ht="15">
      <c r="A59" s="65"/>
      <c r="B59" s="65"/>
      <c r="C59" s="52" t="s">
        <v>166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1</v>
      </c>
      <c r="O59" s="56" t="s">
        <v>336</v>
      </c>
    </row>
    <row r="60" spans="1:15" ht="15">
      <c r="A60" s="65"/>
      <c r="B60" s="65"/>
      <c r="C60" s="52" t="s">
        <v>167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</row>
    <row r="61" spans="1:15" ht="15">
      <c r="A61" s="65"/>
      <c r="B61" s="65"/>
      <c r="C61" s="52" t="s">
        <v>168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</row>
    <row r="62" spans="1:15" ht="15">
      <c r="A62" s="65"/>
      <c r="B62" s="65"/>
      <c r="C62" s="52" t="s">
        <v>169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</row>
    <row r="63" spans="1:15" ht="15">
      <c r="A63" s="66"/>
      <c r="B63" s="66"/>
      <c r="C63" s="52" t="s">
        <v>170</v>
      </c>
      <c r="D63" s="56">
        <v>4</v>
      </c>
      <c r="E63" s="56" t="s">
        <v>338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4</v>
      </c>
      <c r="M63" s="56" t="s">
        <v>338</v>
      </c>
      <c r="N63" s="56">
        <v>49</v>
      </c>
      <c r="O63" s="56" t="s">
        <v>339</v>
      </c>
    </row>
    <row r="64" spans="1:15" ht="15">
      <c r="A64" s="60" t="s">
        <v>239</v>
      </c>
      <c r="B64" s="61"/>
      <c r="C64" s="62"/>
      <c r="D64" s="63">
        <v>7</v>
      </c>
      <c r="E64" s="63" t="s">
        <v>340</v>
      </c>
      <c r="F64" s="63">
        <v>1</v>
      </c>
      <c r="G64" s="63">
        <v>100</v>
      </c>
      <c r="H64" s="63">
        <v>20</v>
      </c>
      <c r="I64" s="63">
        <v>400</v>
      </c>
      <c r="J64" s="63">
        <v>1</v>
      </c>
      <c r="K64" s="63" t="s">
        <v>336</v>
      </c>
      <c r="L64" s="63">
        <v>29</v>
      </c>
      <c r="M64" s="63" t="s">
        <v>341</v>
      </c>
      <c r="N64" s="63">
        <v>108</v>
      </c>
      <c r="O64" s="63" t="s">
        <v>342</v>
      </c>
    </row>
    <row r="65" spans="1:15" ht="15">
      <c r="A65" s="64">
        <v>5</v>
      </c>
      <c r="B65" s="64">
        <v>1</v>
      </c>
      <c r="C65" s="52" t="s">
        <v>173</v>
      </c>
      <c r="D65" s="56">
        <v>0</v>
      </c>
      <c r="E65" s="56">
        <v>0</v>
      </c>
      <c r="F65" s="56">
        <v>33</v>
      </c>
      <c r="G65" s="56">
        <v>660</v>
      </c>
      <c r="H65" s="56">
        <v>0</v>
      </c>
      <c r="I65" s="56">
        <v>0</v>
      </c>
      <c r="J65" s="56">
        <v>0</v>
      </c>
      <c r="K65" s="56">
        <v>0</v>
      </c>
      <c r="L65" s="56">
        <v>33</v>
      </c>
      <c r="M65" s="56">
        <v>660</v>
      </c>
      <c r="N65" s="56">
        <v>33</v>
      </c>
      <c r="O65" s="56">
        <v>660</v>
      </c>
    </row>
    <row r="66" spans="1:15" ht="15">
      <c r="A66" s="65"/>
      <c r="B66" s="65"/>
      <c r="C66" s="52" t="s">
        <v>175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</row>
    <row r="67" spans="1:15" ht="15">
      <c r="A67" s="65"/>
      <c r="B67" s="65"/>
      <c r="C67" s="52" t="s">
        <v>176</v>
      </c>
      <c r="D67" s="56">
        <v>0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</row>
    <row r="68" spans="1:15" ht="15">
      <c r="A68" s="65"/>
      <c r="B68" s="65"/>
      <c r="C68" s="52" t="s">
        <v>177</v>
      </c>
      <c r="D68" s="56">
        <v>0</v>
      </c>
      <c r="E68" s="56">
        <v>0</v>
      </c>
      <c r="F68" s="56">
        <v>53</v>
      </c>
      <c r="G68" s="56" t="s">
        <v>343</v>
      </c>
      <c r="H68" s="56">
        <v>0</v>
      </c>
      <c r="I68" s="56">
        <v>0</v>
      </c>
      <c r="J68" s="56">
        <v>0</v>
      </c>
      <c r="K68" s="56">
        <v>0</v>
      </c>
      <c r="L68" s="56">
        <v>53</v>
      </c>
      <c r="M68" s="56" t="s">
        <v>343</v>
      </c>
      <c r="N68" s="56">
        <v>53</v>
      </c>
      <c r="O68" s="56" t="s">
        <v>343</v>
      </c>
    </row>
    <row r="69" spans="1:15" ht="15">
      <c r="A69" s="65"/>
      <c r="B69" s="65"/>
      <c r="C69" s="52" t="s">
        <v>179</v>
      </c>
      <c r="D69" s="56">
        <v>0</v>
      </c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</row>
    <row r="70" spans="1:15" ht="15">
      <c r="A70" s="65"/>
      <c r="B70" s="65"/>
      <c r="C70" s="52" t="s">
        <v>180</v>
      </c>
      <c r="D70" s="56">
        <v>0</v>
      </c>
      <c r="E70" s="56">
        <v>0</v>
      </c>
      <c r="F70" s="56">
        <v>25</v>
      </c>
      <c r="G70" s="56">
        <v>500</v>
      </c>
      <c r="H70" s="56">
        <v>0</v>
      </c>
      <c r="I70" s="56">
        <v>0</v>
      </c>
      <c r="J70" s="56">
        <v>0</v>
      </c>
      <c r="K70" s="56">
        <v>0</v>
      </c>
      <c r="L70" s="56">
        <v>25</v>
      </c>
      <c r="M70" s="56">
        <v>500</v>
      </c>
      <c r="N70" s="56">
        <v>25</v>
      </c>
      <c r="O70" s="56">
        <v>500</v>
      </c>
    </row>
    <row r="71" spans="1:15" ht="15">
      <c r="A71" s="65"/>
      <c r="B71" s="65"/>
      <c r="C71" s="52" t="s">
        <v>182</v>
      </c>
      <c r="D71" s="56">
        <v>0</v>
      </c>
      <c r="E71" s="56">
        <v>0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</row>
    <row r="72" spans="1:15" ht="15">
      <c r="A72" s="65"/>
      <c r="B72" s="66"/>
      <c r="C72" s="52" t="s">
        <v>183</v>
      </c>
      <c r="D72" s="56">
        <v>0</v>
      </c>
      <c r="E72" s="56">
        <v>0</v>
      </c>
      <c r="F72" s="56">
        <v>16</v>
      </c>
      <c r="G72" s="56">
        <v>400</v>
      </c>
      <c r="H72" s="56">
        <v>0</v>
      </c>
      <c r="I72" s="56">
        <v>0</v>
      </c>
      <c r="J72" s="56">
        <v>0</v>
      </c>
      <c r="K72" s="56">
        <v>0</v>
      </c>
      <c r="L72" s="56">
        <v>16</v>
      </c>
      <c r="M72" s="56">
        <v>400</v>
      </c>
      <c r="N72" s="56">
        <v>16</v>
      </c>
      <c r="O72" s="56">
        <v>400</v>
      </c>
    </row>
    <row r="73" spans="1:15" ht="15">
      <c r="A73" s="65"/>
      <c r="B73" s="64">
        <v>2</v>
      </c>
      <c r="C73" s="52" t="s">
        <v>185</v>
      </c>
      <c r="D73" s="56">
        <v>0</v>
      </c>
      <c r="E73" s="56">
        <v>0</v>
      </c>
      <c r="F73" s="56">
        <v>41</v>
      </c>
      <c r="G73" s="56">
        <v>820</v>
      </c>
      <c r="H73" s="56">
        <v>0</v>
      </c>
      <c r="I73" s="56">
        <v>0</v>
      </c>
      <c r="J73" s="56">
        <v>0</v>
      </c>
      <c r="K73" s="56">
        <v>0</v>
      </c>
      <c r="L73" s="56">
        <v>41</v>
      </c>
      <c r="M73" s="56">
        <v>820</v>
      </c>
      <c r="N73" s="56">
        <v>41</v>
      </c>
      <c r="O73" s="56">
        <v>820</v>
      </c>
    </row>
    <row r="74" spans="1:15" ht="15">
      <c r="A74" s="65"/>
      <c r="B74" s="65"/>
      <c r="C74" s="52" t="s">
        <v>186</v>
      </c>
      <c r="D74" s="56">
        <v>0</v>
      </c>
      <c r="E74" s="56">
        <v>0</v>
      </c>
      <c r="F74" s="56">
        <v>2</v>
      </c>
      <c r="G74" s="56">
        <v>200</v>
      </c>
      <c r="H74" s="56">
        <v>0</v>
      </c>
      <c r="I74" s="56">
        <v>0</v>
      </c>
      <c r="J74" s="56">
        <v>0</v>
      </c>
      <c r="K74" s="56">
        <v>0</v>
      </c>
      <c r="L74" s="56">
        <v>2</v>
      </c>
      <c r="M74" s="56">
        <v>200</v>
      </c>
      <c r="N74" s="56">
        <v>10</v>
      </c>
      <c r="O74" s="56" t="s">
        <v>336</v>
      </c>
    </row>
    <row r="75" spans="1:15" ht="15">
      <c r="A75" s="65"/>
      <c r="B75" s="65"/>
      <c r="C75" s="52" t="s">
        <v>188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</row>
    <row r="76" spans="1:15" ht="15">
      <c r="A76" s="65"/>
      <c r="B76" s="65"/>
      <c r="C76" s="52" t="s">
        <v>189</v>
      </c>
      <c r="D76" s="56">
        <v>0</v>
      </c>
      <c r="E76" s="56">
        <v>0</v>
      </c>
      <c r="F76" s="56">
        <v>2</v>
      </c>
      <c r="G76" s="56">
        <v>202</v>
      </c>
      <c r="H76" s="56">
        <v>0</v>
      </c>
      <c r="I76" s="56">
        <v>0</v>
      </c>
      <c r="J76" s="56">
        <v>0</v>
      </c>
      <c r="K76" s="56">
        <v>0</v>
      </c>
      <c r="L76" s="56">
        <v>2</v>
      </c>
      <c r="M76" s="56">
        <v>202</v>
      </c>
      <c r="N76" s="56">
        <v>25</v>
      </c>
      <c r="O76" s="56" t="s">
        <v>344</v>
      </c>
    </row>
    <row r="77" spans="1:15" ht="15">
      <c r="A77" s="65"/>
      <c r="B77" s="65"/>
      <c r="C77" s="52" t="s">
        <v>191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6">
        <v>0</v>
      </c>
    </row>
    <row r="78" spans="1:15" ht="15">
      <c r="A78" s="65"/>
      <c r="B78" s="65"/>
      <c r="C78" s="52" t="s">
        <v>192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6">
        <v>1</v>
      </c>
      <c r="K78" s="56">
        <v>290</v>
      </c>
      <c r="L78" s="56">
        <v>1</v>
      </c>
      <c r="M78" s="56">
        <v>290</v>
      </c>
      <c r="N78" s="56">
        <v>1</v>
      </c>
      <c r="O78" s="56">
        <v>290</v>
      </c>
    </row>
    <row r="79" spans="1:15" ht="15">
      <c r="A79" s="66"/>
      <c r="B79" s="66"/>
      <c r="C79" s="52" t="s">
        <v>194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56">
        <v>0</v>
      </c>
    </row>
    <row r="80" spans="1:15" ht="15">
      <c r="A80" s="60" t="s">
        <v>239</v>
      </c>
      <c r="B80" s="61"/>
      <c r="C80" s="62"/>
      <c r="D80" s="63">
        <v>0</v>
      </c>
      <c r="E80" s="63">
        <v>0</v>
      </c>
      <c r="F80" s="63">
        <v>172</v>
      </c>
      <c r="G80" s="63" t="s">
        <v>345</v>
      </c>
      <c r="H80" s="63">
        <v>0</v>
      </c>
      <c r="I80" s="63">
        <v>0</v>
      </c>
      <c r="J80" s="63">
        <v>1</v>
      </c>
      <c r="K80" s="63">
        <v>290</v>
      </c>
      <c r="L80" s="63">
        <v>173</v>
      </c>
      <c r="M80" s="63" t="s">
        <v>346</v>
      </c>
      <c r="N80" s="63">
        <v>204</v>
      </c>
      <c r="O80" s="63" t="s">
        <v>347</v>
      </c>
    </row>
    <row r="81" spans="1:15" ht="15">
      <c r="A81" s="101" t="s">
        <v>348</v>
      </c>
      <c r="B81" s="102"/>
      <c r="C81" s="103"/>
      <c r="D81" s="98">
        <v>7</v>
      </c>
      <c r="E81" s="98" t="s">
        <v>340</v>
      </c>
      <c r="F81" s="98">
        <v>345</v>
      </c>
      <c r="G81" s="98" t="s">
        <v>349</v>
      </c>
      <c r="H81" s="98">
        <v>20</v>
      </c>
      <c r="I81" s="98">
        <v>400</v>
      </c>
      <c r="J81" s="98">
        <v>3</v>
      </c>
      <c r="K81" s="98" t="s">
        <v>350</v>
      </c>
      <c r="L81" s="98">
        <v>375</v>
      </c>
      <c r="M81" s="98" t="s">
        <v>351</v>
      </c>
      <c r="N81" s="98">
        <v>490</v>
      </c>
      <c r="O81" s="98" t="s">
        <v>352</v>
      </c>
    </row>
    <row r="82" spans="1:2" ht="15">
      <c r="A82" s="51"/>
      <c r="B82" s="51"/>
    </row>
  </sheetData>
  <sheetProtection formatCells="0" formatColumns="0" formatRows="0" insertColumns="0" insertRows="0" insertHyperlinks="0" deleteColumns="0" deleteRows="0" sort="0" autoFilter="0" pivotTables="0"/>
  <mergeCells count="31">
    <mergeCell ref="A65:A79"/>
    <mergeCell ref="B65:B72"/>
    <mergeCell ref="B73:B79"/>
    <mergeCell ref="A80:B80"/>
    <mergeCell ref="A81:B81"/>
    <mergeCell ref="A47:B47"/>
    <mergeCell ref="A48:A63"/>
    <mergeCell ref="B48:B52"/>
    <mergeCell ref="B53:B57"/>
    <mergeCell ref="B58:B63"/>
    <mergeCell ref="A64:B64"/>
    <mergeCell ref="A14:B14"/>
    <mergeCell ref="A15:A28"/>
    <mergeCell ref="B15:B21"/>
    <mergeCell ref="B22:B27"/>
    <mergeCell ref="A29:B29"/>
    <mergeCell ref="A30:A46"/>
    <mergeCell ref="B30:B37"/>
    <mergeCell ref="B38:B46"/>
    <mergeCell ref="J2:K2"/>
    <mergeCell ref="L2:M2"/>
    <mergeCell ref="N2:O2"/>
    <mergeCell ref="A4:A13"/>
    <mergeCell ref="B4:B8"/>
    <mergeCell ref="B9:B13"/>
    <mergeCell ref="A2:A3"/>
    <mergeCell ref="B2:B3"/>
    <mergeCell ref="C2:C3"/>
    <mergeCell ref="D2:E2"/>
    <mergeCell ref="F2:G2"/>
    <mergeCell ref="H2:I2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57"/>
  <sheetViews>
    <sheetView view="pageBreakPreview" zoomScale="89" zoomScaleSheetLayoutView="89" zoomScalePageLayoutView="0" workbookViewId="0" topLeftCell="A1">
      <selection activeCell="BA27" sqref="BA27"/>
    </sheetView>
  </sheetViews>
  <sheetFormatPr defaultColWidth="9.140625" defaultRowHeight="15"/>
  <cols>
    <col min="1" max="1" width="10.00390625" style="0" customWidth="1"/>
    <col min="2" max="2" width="3.140625" style="0" bestFit="1" customWidth="1"/>
    <col min="3" max="3" width="3.00390625" style="0" bestFit="1" customWidth="1"/>
    <col min="4" max="4" width="9.57421875" style="0" bestFit="1" customWidth="1"/>
    <col min="5" max="5" width="13.00390625" style="0" bestFit="1" customWidth="1"/>
    <col min="6" max="6" width="6.421875" style="0" bestFit="1" customWidth="1"/>
    <col min="7" max="8" width="6.140625" style="0" bestFit="1" customWidth="1"/>
    <col min="9" max="9" width="4.8515625" style="0" bestFit="1" customWidth="1"/>
    <col min="10" max="10" width="8.7109375" style="0" customWidth="1"/>
    <col min="11" max="11" width="3.140625" style="0" bestFit="1" customWidth="1"/>
    <col min="12" max="12" width="3.00390625" style="0" bestFit="1" customWidth="1"/>
    <col min="13" max="13" width="9.57421875" style="0" bestFit="1" customWidth="1"/>
    <col min="14" max="14" width="13.57421875" style="0" bestFit="1" customWidth="1"/>
    <col min="15" max="15" width="6.421875" style="0" bestFit="1" customWidth="1"/>
    <col min="16" max="17" width="6.140625" style="0" bestFit="1" customWidth="1"/>
    <col min="18" max="18" width="4.8515625" style="0" bestFit="1" customWidth="1"/>
    <col min="19" max="19" width="9.57421875" style="0" bestFit="1" customWidth="1"/>
    <col min="20" max="20" width="3.140625" style="0" bestFit="1" customWidth="1"/>
    <col min="21" max="21" width="3.00390625" style="0" bestFit="1" customWidth="1"/>
    <col min="22" max="22" width="13.140625" style="0" bestFit="1" customWidth="1"/>
    <col min="23" max="23" width="13.00390625" style="0" bestFit="1" customWidth="1"/>
    <col min="24" max="24" width="6.421875" style="0" bestFit="1" customWidth="1"/>
    <col min="25" max="26" width="6.140625" style="0" bestFit="1" customWidth="1"/>
    <col min="27" max="27" width="4.8515625" style="0" bestFit="1" customWidth="1"/>
    <col min="28" max="28" width="9.57421875" style="0" bestFit="1" customWidth="1"/>
    <col min="29" max="29" width="3.140625" style="0" bestFit="1" customWidth="1"/>
    <col min="30" max="30" width="3.00390625" style="0" bestFit="1" customWidth="1"/>
    <col min="31" max="31" width="6.8515625" style="0" bestFit="1" customWidth="1"/>
    <col min="32" max="32" width="13.00390625" style="0" bestFit="1" customWidth="1"/>
    <col min="33" max="33" width="6.421875" style="0" bestFit="1" customWidth="1"/>
    <col min="34" max="35" width="6.140625" style="0" bestFit="1" customWidth="1"/>
    <col min="36" max="36" width="4.8515625" style="0" bestFit="1" customWidth="1"/>
    <col min="37" max="37" width="9.57421875" style="0" bestFit="1" customWidth="1"/>
    <col min="38" max="38" width="3.140625" style="0" bestFit="1" customWidth="1"/>
    <col min="39" max="39" width="3.00390625" style="0" bestFit="1" customWidth="1"/>
    <col min="40" max="40" width="9.00390625" style="0" bestFit="1" customWidth="1"/>
    <col min="41" max="41" width="13.00390625" style="0" bestFit="1" customWidth="1"/>
    <col min="42" max="42" width="6.421875" style="0" bestFit="1" customWidth="1"/>
    <col min="43" max="44" width="6.140625" style="0" bestFit="1" customWidth="1"/>
    <col min="45" max="45" width="4.8515625" style="0" bestFit="1" customWidth="1"/>
    <col min="46" max="46" width="9.57421875" style="0" bestFit="1" customWidth="1"/>
    <col min="47" max="47" width="3.140625" style="0" bestFit="1" customWidth="1"/>
    <col min="48" max="48" width="3.00390625" style="0" bestFit="1" customWidth="1"/>
    <col min="49" max="49" width="13.8515625" style="0" bestFit="1" customWidth="1"/>
    <col min="50" max="50" width="13.00390625" style="0" bestFit="1" customWidth="1"/>
    <col min="51" max="51" width="6.421875" style="0" bestFit="1" customWidth="1"/>
    <col min="52" max="53" width="6.140625" style="0" bestFit="1" customWidth="1"/>
    <col min="54" max="54" width="4.8515625" style="0" bestFit="1" customWidth="1"/>
    <col min="55" max="55" width="10.28125" style="0" bestFit="1" customWidth="1"/>
    <col min="56" max="56" width="3.140625" style="0" bestFit="1" customWidth="1"/>
    <col min="57" max="57" width="3.00390625" style="0" bestFit="1" customWidth="1"/>
    <col min="58" max="58" width="6.8515625" style="0" bestFit="1" customWidth="1"/>
    <col min="59" max="59" width="13.00390625" style="0" bestFit="1" customWidth="1"/>
    <col min="60" max="60" width="7.57421875" style="0" bestFit="1" customWidth="1"/>
    <col min="61" max="62" width="6.140625" style="0" bestFit="1" customWidth="1"/>
    <col min="63" max="63" width="4.8515625" style="0" bestFit="1" customWidth="1"/>
    <col min="64" max="64" width="9.57421875" style="0" bestFit="1" customWidth="1"/>
    <col min="65" max="65" width="3.140625" style="0" bestFit="1" customWidth="1"/>
    <col min="66" max="66" width="3.00390625" style="0" bestFit="1" customWidth="1"/>
    <col min="67" max="67" width="6.8515625" style="0" bestFit="1" customWidth="1"/>
    <col min="68" max="68" width="9.57421875" style="0" bestFit="1" customWidth="1"/>
    <col min="69" max="69" width="7.57421875" style="0" bestFit="1" customWidth="1"/>
    <col min="70" max="71" width="6.140625" style="0" bestFit="1" customWidth="1"/>
    <col min="72" max="72" width="4.8515625" style="0" bestFit="1" customWidth="1"/>
  </cols>
  <sheetData>
    <row r="1" ht="15">
      <c r="A1" s="1" t="s">
        <v>353</v>
      </c>
    </row>
    <row r="2" spans="1:72" ht="21">
      <c r="A2" s="4" t="s">
        <v>354</v>
      </c>
      <c r="B2" s="4" t="s">
        <v>355</v>
      </c>
      <c r="C2" s="4" t="s">
        <v>356</v>
      </c>
      <c r="D2" s="4" t="s">
        <v>357</v>
      </c>
      <c r="E2" s="4" t="s">
        <v>358</v>
      </c>
      <c r="F2" s="67" t="s">
        <v>359</v>
      </c>
      <c r="G2" s="68" t="s">
        <v>360</v>
      </c>
      <c r="H2" s="68" t="s">
        <v>361</v>
      </c>
      <c r="I2" s="69" t="s">
        <v>362</v>
      </c>
      <c r="J2" s="4" t="s">
        <v>354</v>
      </c>
      <c r="K2" s="4" t="s">
        <v>355</v>
      </c>
      <c r="L2" s="4" t="s">
        <v>356</v>
      </c>
      <c r="M2" s="4" t="s">
        <v>357</v>
      </c>
      <c r="N2" s="4" t="s">
        <v>358</v>
      </c>
      <c r="O2" s="67" t="s">
        <v>359</v>
      </c>
      <c r="P2" s="68" t="s">
        <v>363</v>
      </c>
      <c r="Q2" s="68" t="s">
        <v>364</v>
      </c>
      <c r="R2" s="69" t="s">
        <v>362</v>
      </c>
      <c r="S2" s="4" t="s">
        <v>354</v>
      </c>
      <c r="T2" s="4" t="s">
        <v>355</v>
      </c>
      <c r="U2" s="4" t="s">
        <v>356</v>
      </c>
      <c r="V2" s="4" t="s">
        <v>357</v>
      </c>
      <c r="W2" s="4" t="s">
        <v>358</v>
      </c>
      <c r="X2" s="67" t="s">
        <v>359</v>
      </c>
      <c r="Y2" s="68" t="s">
        <v>360</v>
      </c>
      <c r="Z2" s="68" t="s">
        <v>361</v>
      </c>
      <c r="AA2" s="69" t="s">
        <v>362</v>
      </c>
      <c r="AB2" s="4" t="s">
        <v>354</v>
      </c>
      <c r="AC2" s="4" t="s">
        <v>355</v>
      </c>
      <c r="AD2" s="4" t="s">
        <v>356</v>
      </c>
      <c r="AE2" s="4" t="s">
        <v>357</v>
      </c>
      <c r="AF2" s="4" t="s">
        <v>358</v>
      </c>
      <c r="AG2" s="67" t="s">
        <v>359</v>
      </c>
      <c r="AH2" s="68" t="s">
        <v>363</v>
      </c>
      <c r="AI2" s="68" t="s">
        <v>364</v>
      </c>
      <c r="AJ2" s="69" t="s">
        <v>362</v>
      </c>
      <c r="AK2" s="4" t="s">
        <v>354</v>
      </c>
      <c r="AL2" s="4" t="s">
        <v>355</v>
      </c>
      <c r="AM2" s="4" t="s">
        <v>356</v>
      </c>
      <c r="AN2" s="4" t="s">
        <v>357</v>
      </c>
      <c r="AO2" s="4" t="s">
        <v>358</v>
      </c>
      <c r="AP2" s="67" t="s">
        <v>359</v>
      </c>
      <c r="AQ2" s="68" t="s">
        <v>360</v>
      </c>
      <c r="AR2" s="68" t="s">
        <v>361</v>
      </c>
      <c r="AS2" s="69" t="s">
        <v>362</v>
      </c>
      <c r="AT2" s="70" t="s">
        <v>354</v>
      </c>
      <c r="AU2" s="70" t="s">
        <v>355</v>
      </c>
      <c r="AV2" s="70" t="s">
        <v>356</v>
      </c>
      <c r="AW2" s="70" t="s">
        <v>357</v>
      </c>
      <c r="AX2" s="70" t="s">
        <v>358</v>
      </c>
      <c r="AY2" s="71" t="s">
        <v>359</v>
      </c>
      <c r="AZ2" s="72" t="s">
        <v>363</v>
      </c>
      <c r="BA2" s="72" t="s">
        <v>364</v>
      </c>
      <c r="BB2" s="73" t="s">
        <v>362</v>
      </c>
      <c r="BC2" s="4" t="s">
        <v>354</v>
      </c>
      <c r="BD2" s="4" t="s">
        <v>355</v>
      </c>
      <c r="BE2" s="4" t="s">
        <v>356</v>
      </c>
      <c r="BF2" s="4" t="s">
        <v>357</v>
      </c>
      <c r="BG2" s="4" t="s">
        <v>358</v>
      </c>
      <c r="BH2" s="67" t="s">
        <v>359</v>
      </c>
      <c r="BI2" s="68" t="s">
        <v>360</v>
      </c>
      <c r="BJ2" s="68" t="s">
        <v>361</v>
      </c>
      <c r="BK2" s="69" t="s">
        <v>362</v>
      </c>
      <c r="BL2" s="4" t="s">
        <v>354</v>
      </c>
      <c r="BM2" s="4" t="s">
        <v>355</v>
      </c>
      <c r="BN2" s="4" t="s">
        <v>356</v>
      </c>
      <c r="BO2" s="4" t="s">
        <v>357</v>
      </c>
      <c r="BP2" s="4" t="s">
        <v>358</v>
      </c>
      <c r="BQ2" s="67" t="s">
        <v>359</v>
      </c>
      <c r="BR2" s="68" t="s">
        <v>360</v>
      </c>
      <c r="BS2" s="68" t="s">
        <v>361</v>
      </c>
      <c r="BT2" s="69" t="s">
        <v>362</v>
      </c>
    </row>
    <row r="3" spans="1:72" ht="15">
      <c r="A3" s="1" t="s">
        <v>324</v>
      </c>
      <c r="B3" s="1">
        <v>4</v>
      </c>
      <c r="C3" s="1">
        <v>1</v>
      </c>
      <c r="D3" s="1" t="s">
        <v>365</v>
      </c>
      <c r="E3" s="1" t="s">
        <v>366</v>
      </c>
      <c r="F3" s="1">
        <v>1000</v>
      </c>
      <c r="G3" s="1">
        <v>0</v>
      </c>
      <c r="H3" s="1">
        <v>0</v>
      </c>
      <c r="I3" s="1">
        <v>0</v>
      </c>
      <c r="J3" s="74" t="s">
        <v>325</v>
      </c>
      <c r="K3" s="74">
        <v>2</v>
      </c>
      <c r="L3" s="74">
        <v>1</v>
      </c>
      <c r="M3" s="74" t="s">
        <v>367</v>
      </c>
      <c r="N3" s="74" t="s">
        <v>368</v>
      </c>
      <c r="O3" s="74">
        <v>20</v>
      </c>
      <c r="P3" s="74">
        <v>13</v>
      </c>
      <c r="Q3" s="74">
        <v>427</v>
      </c>
      <c r="R3" s="74">
        <v>0</v>
      </c>
      <c r="S3" s="74" t="s">
        <v>325</v>
      </c>
      <c r="T3" s="74">
        <v>2</v>
      </c>
      <c r="U3" s="74">
        <v>2</v>
      </c>
      <c r="V3" s="75" t="s">
        <v>369</v>
      </c>
      <c r="W3" s="1" t="s">
        <v>370</v>
      </c>
      <c r="X3" s="1">
        <v>20</v>
      </c>
      <c r="Y3" s="1">
        <v>14</v>
      </c>
      <c r="Z3" s="1">
        <v>459</v>
      </c>
      <c r="AA3" s="1">
        <v>1</v>
      </c>
      <c r="AB3" s="74" t="s">
        <v>325</v>
      </c>
      <c r="AC3" s="74">
        <v>3</v>
      </c>
      <c r="AD3" s="74">
        <v>1</v>
      </c>
      <c r="AE3" s="75" t="s">
        <v>371</v>
      </c>
      <c r="AF3" s="1" t="s">
        <v>372</v>
      </c>
      <c r="AG3" s="1">
        <v>20</v>
      </c>
      <c r="AH3" s="1">
        <v>3</v>
      </c>
      <c r="AI3" s="1">
        <v>50</v>
      </c>
      <c r="AJ3" s="1">
        <v>0</v>
      </c>
      <c r="AK3" s="74" t="s">
        <v>325</v>
      </c>
      <c r="AL3" s="74">
        <v>5</v>
      </c>
      <c r="AM3" s="74">
        <v>1</v>
      </c>
      <c r="AN3" s="75" t="s">
        <v>373</v>
      </c>
      <c r="AO3" s="1" t="s">
        <v>374</v>
      </c>
      <c r="AP3" s="1">
        <v>20</v>
      </c>
      <c r="AQ3" s="1">
        <v>0</v>
      </c>
      <c r="AR3" s="1">
        <v>0</v>
      </c>
      <c r="AS3" s="1">
        <v>0</v>
      </c>
      <c r="AT3" s="74" t="s">
        <v>325</v>
      </c>
      <c r="AU3" s="74">
        <v>5</v>
      </c>
      <c r="AV3" s="74">
        <v>1</v>
      </c>
      <c r="AW3" s="75" t="s">
        <v>375</v>
      </c>
      <c r="AX3" s="1" t="s">
        <v>376</v>
      </c>
      <c r="AY3" s="1">
        <v>50</v>
      </c>
      <c r="AZ3" s="1">
        <v>0</v>
      </c>
      <c r="BA3" s="1">
        <v>0</v>
      </c>
      <c r="BB3" s="1">
        <v>0</v>
      </c>
      <c r="BC3" s="74" t="s">
        <v>325</v>
      </c>
      <c r="BD3" s="74">
        <v>5</v>
      </c>
      <c r="BE3" s="74">
        <v>2</v>
      </c>
      <c r="BF3" s="75" t="s">
        <v>377</v>
      </c>
      <c r="BG3" s="1" t="s">
        <v>378</v>
      </c>
      <c r="BH3" s="1">
        <v>20</v>
      </c>
      <c r="BI3" s="1">
        <v>1</v>
      </c>
      <c r="BJ3" s="1">
        <v>210</v>
      </c>
      <c r="BK3" s="1">
        <v>0</v>
      </c>
      <c r="BL3" s="74" t="s">
        <v>379</v>
      </c>
      <c r="BM3" s="74">
        <v>4</v>
      </c>
      <c r="BN3" s="74">
        <v>1</v>
      </c>
      <c r="BO3" s="75" t="s">
        <v>380</v>
      </c>
      <c r="BP3" s="1" t="s">
        <v>381</v>
      </c>
      <c r="BQ3" s="1">
        <v>20</v>
      </c>
      <c r="BR3" s="1">
        <v>0</v>
      </c>
      <c r="BS3" s="1">
        <v>0</v>
      </c>
      <c r="BT3" s="1">
        <v>0</v>
      </c>
    </row>
    <row r="4" spans="1:72" ht="15">
      <c r="A4" s="74" t="s">
        <v>324</v>
      </c>
      <c r="B4" s="1">
        <v>4</v>
      </c>
      <c r="C4" s="1">
        <v>1</v>
      </c>
      <c r="D4" s="74" t="s">
        <v>382</v>
      </c>
      <c r="E4" s="74" t="s">
        <v>383</v>
      </c>
      <c r="F4" s="74">
        <v>1000</v>
      </c>
      <c r="G4" s="74">
        <v>0</v>
      </c>
      <c r="H4" s="74">
        <v>0</v>
      </c>
      <c r="I4" s="74">
        <v>1</v>
      </c>
      <c r="J4" s="76" t="s">
        <v>325</v>
      </c>
      <c r="K4" s="76">
        <v>2</v>
      </c>
      <c r="L4" s="76">
        <v>1</v>
      </c>
      <c r="M4" s="76" t="s">
        <v>367</v>
      </c>
      <c r="N4" s="76" t="s">
        <v>384</v>
      </c>
      <c r="O4" s="76">
        <v>20</v>
      </c>
      <c r="P4" s="76">
        <v>13</v>
      </c>
      <c r="Q4" s="76">
        <v>427</v>
      </c>
      <c r="R4" s="76">
        <v>0</v>
      </c>
      <c r="S4" s="74" t="s">
        <v>325</v>
      </c>
      <c r="T4" s="74">
        <v>2</v>
      </c>
      <c r="U4" s="74">
        <v>2</v>
      </c>
      <c r="V4" s="75" t="s">
        <v>369</v>
      </c>
      <c r="W4" s="1" t="s">
        <v>385</v>
      </c>
      <c r="X4" s="1">
        <v>20</v>
      </c>
      <c r="Y4" s="1">
        <v>14</v>
      </c>
      <c r="Z4" s="1">
        <v>459</v>
      </c>
      <c r="AA4" s="1">
        <v>0</v>
      </c>
      <c r="AB4" s="74" t="s">
        <v>325</v>
      </c>
      <c r="AC4" s="74">
        <v>3</v>
      </c>
      <c r="AD4" s="74">
        <v>1</v>
      </c>
      <c r="AE4" s="75" t="s">
        <v>371</v>
      </c>
      <c r="AF4" s="1" t="s">
        <v>386</v>
      </c>
      <c r="AG4" s="1">
        <v>20</v>
      </c>
      <c r="AH4" s="1">
        <v>3</v>
      </c>
      <c r="AI4" s="1">
        <v>50</v>
      </c>
      <c r="AJ4" s="1">
        <v>0</v>
      </c>
      <c r="AK4" s="74" t="s">
        <v>325</v>
      </c>
      <c r="AL4" s="74">
        <v>5</v>
      </c>
      <c r="AM4" s="74">
        <v>1</v>
      </c>
      <c r="AN4" s="75" t="s">
        <v>373</v>
      </c>
      <c r="AO4" s="1" t="s">
        <v>387</v>
      </c>
      <c r="AP4" s="1">
        <v>20</v>
      </c>
      <c r="AQ4" s="1">
        <v>0</v>
      </c>
      <c r="AR4" s="1">
        <v>0</v>
      </c>
      <c r="AS4" s="1">
        <v>0</v>
      </c>
      <c r="AT4" s="74" t="s">
        <v>325</v>
      </c>
      <c r="AU4" s="74">
        <v>5</v>
      </c>
      <c r="AV4" s="74">
        <v>1</v>
      </c>
      <c r="AW4" s="75" t="s">
        <v>375</v>
      </c>
      <c r="AX4" s="1" t="s">
        <v>388</v>
      </c>
      <c r="AY4" s="1">
        <v>50</v>
      </c>
      <c r="AZ4" s="1">
        <v>0</v>
      </c>
      <c r="BA4" s="1">
        <v>0</v>
      </c>
      <c r="BB4" s="1">
        <v>0</v>
      </c>
      <c r="BC4" s="74" t="s">
        <v>325</v>
      </c>
      <c r="BD4" s="74">
        <v>5</v>
      </c>
      <c r="BE4" s="74">
        <v>2</v>
      </c>
      <c r="BF4" s="75" t="s">
        <v>377</v>
      </c>
      <c r="BG4" s="1" t="s">
        <v>389</v>
      </c>
      <c r="BH4" s="1">
        <v>20</v>
      </c>
      <c r="BI4" s="1">
        <v>1</v>
      </c>
      <c r="BJ4" s="1">
        <v>210</v>
      </c>
      <c r="BK4" s="1">
        <v>0</v>
      </c>
      <c r="BL4" s="74" t="s">
        <v>379</v>
      </c>
      <c r="BM4" s="74">
        <v>4</v>
      </c>
      <c r="BN4" s="74">
        <v>1</v>
      </c>
      <c r="BO4" s="75" t="s">
        <v>380</v>
      </c>
      <c r="BP4" s="1" t="s">
        <v>390</v>
      </c>
      <c r="BQ4" s="1">
        <v>20</v>
      </c>
      <c r="BR4" s="1">
        <v>0</v>
      </c>
      <c r="BS4" s="1">
        <v>0</v>
      </c>
      <c r="BT4" s="1">
        <v>0</v>
      </c>
    </row>
    <row r="5" spans="1:72" ht="15">
      <c r="A5" s="74" t="s">
        <v>324</v>
      </c>
      <c r="B5" s="1">
        <v>4</v>
      </c>
      <c r="C5" s="1">
        <v>1</v>
      </c>
      <c r="D5" s="74" t="s">
        <v>382</v>
      </c>
      <c r="E5" s="74" t="s">
        <v>391</v>
      </c>
      <c r="F5" s="74">
        <v>1000</v>
      </c>
      <c r="G5" s="74">
        <v>0</v>
      </c>
      <c r="H5" s="74">
        <v>0</v>
      </c>
      <c r="I5" s="74">
        <v>1</v>
      </c>
      <c r="J5" s="77" t="s">
        <v>325</v>
      </c>
      <c r="K5" s="77">
        <v>2</v>
      </c>
      <c r="L5" s="77">
        <v>1</v>
      </c>
      <c r="M5" s="77" t="s">
        <v>367</v>
      </c>
      <c r="N5" s="77" t="s">
        <v>392</v>
      </c>
      <c r="O5" s="77">
        <v>20</v>
      </c>
      <c r="P5" s="77">
        <v>13</v>
      </c>
      <c r="Q5" s="77">
        <v>427</v>
      </c>
      <c r="R5" s="77">
        <v>0</v>
      </c>
      <c r="S5" s="74" t="s">
        <v>325</v>
      </c>
      <c r="T5" s="74">
        <v>2</v>
      </c>
      <c r="U5" s="74">
        <v>2</v>
      </c>
      <c r="V5" s="75" t="s">
        <v>369</v>
      </c>
      <c r="W5" s="1" t="s">
        <v>393</v>
      </c>
      <c r="X5" s="1">
        <v>20</v>
      </c>
      <c r="Y5" s="1">
        <v>14</v>
      </c>
      <c r="Z5" s="1">
        <v>459</v>
      </c>
      <c r="AA5" s="1">
        <v>0</v>
      </c>
      <c r="AB5" s="74" t="s">
        <v>325</v>
      </c>
      <c r="AC5" s="74">
        <v>3</v>
      </c>
      <c r="AD5" s="74">
        <v>1</v>
      </c>
      <c r="AE5" s="75" t="s">
        <v>371</v>
      </c>
      <c r="AF5" s="1" t="s">
        <v>394</v>
      </c>
      <c r="AG5" s="1">
        <v>20</v>
      </c>
      <c r="AH5" s="1">
        <v>1</v>
      </c>
      <c r="AI5" s="1">
        <v>20</v>
      </c>
      <c r="AJ5" s="1">
        <v>0</v>
      </c>
      <c r="AK5" s="74" t="s">
        <v>325</v>
      </c>
      <c r="AL5" s="74">
        <v>5</v>
      </c>
      <c r="AM5" s="74">
        <v>1</v>
      </c>
      <c r="AN5" s="75" t="s">
        <v>375</v>
      </c>
      <c r="AO5" s="1" t="s">
        <v>395</v>
      </c>
      <c r="AP5" s="1">
        <v>50</v>
      </c>
      <c r="AQ5" s="1">
        <v>0</v>
      </c>
      <c r="AR5" s="1">
        <v>0</v>
      </c>
      <c r="AS5" s="1">
        <v>0</v>
      </c>
      <c r="AT5" s="74" t="s">
        <v>325</v>
      </c>
      <c r="AU5" s="74">
        <v>5</v>
      </c>
      <c r="AV5" s="74">
        <v>1</v>
      </c>
      <c r="AW5" s="75" t="s">
        <v>396</v>
      </c>
      <c r="AX5" s="1" t="s">
        <v>397</v>
      </c>
      <c r="AY5" s="1">
        <v>20</v>
      </c>
      <c r="AZ5" s="1">
        <v>0</v>
      </c>
      <c r="BA5" s="1">
        <v>0</v>
      </c>
      <c r="BB5" s="1">
        <v>0</v>
      </c>
      <c r="BC5" s="74" t="s">
        <v>325</v>
      </c>
      <c r="BD5" s="74">
        <v>5</v>
      </c>
      <c r="BE5" s="74">
        <v>2</v>
      </c>
      <c r="BF5" s="75" t="s">
        <v>377</v>
      </c>
      <c r="BG5" s="1" t="s">
        <v>398</v>
      </c>
      <c r="BH5" s="1">
        <v>20</v>
      </c>
      <c r="BI5" s="1">
        <v>1</v>
      </c>
      <c r="BJ5" s="1">
        <v>110</v>
      </c>
      <c r="BK5" s="1">
        <v>0</v>
      </c>
      <c r="BL5" s="74" t="s">
        <v>379</v>
      </c>
      <c r="BM5" s="74">
        <v>4</v>
      </c>
      <c r="BN5" s="74">
        <v>1</v>
      </c>
      <c r="BO5" s="75" t="s">
        <v>380</v>
      </c>
      <c r="BP5" s="1" t="s">
        <v>399</v>
      </c>
      <c r="BQ5" s="1">
        <v>20</v>
      </c>
      <c r="BR5" s="1">
        <v>0</v>
      </c>
      <c r="BS5" s="1">
        <v>0</v>
      </c>
      <c r="BT5" s="1">
        <v>0</v>
      </c>
    </row>
    <row r="6" spans="1:72" ht="15">
      <c r="A6" s="74" t="s">
        <v>324</v>
      </c>
      <c r="B6" s="74">
        <v>4</v>
      </c>
      <c r="C6" s="74">
        <v>3</v>
      </c>
      <c r="D6" s="74" t="s">
        <v>400</v>
      </c>
      <c r="E6" s="78" t="s">
        <v>401</v>
      </c>
      <c r="F6" s="78">
        <v>1000</v>
      </c>
      <c r="G6" s="78">
        <v>0</v>
      </c>
      <c r="H6" s="78">
        <v>0</v>
      </c>
      <c r="I6" s="78">
        <v>36</v>
      </c>
      <c r="J6" s="74" t="s">
        <v>325</v>
      </c>
      <c r="K6" s="74">
        <v>2</v>
      </c>
      <c r="L6" s="74">
        <v>1</v>
      </c>
      <c r="M6" s="74" t="s">
        <v>367</v>
      </c>
      <c r="N6" s="74" t="s">
        <v>402</v>
      </c>
      <c r="O6" s="74">
        <v>20</v>
      </c>
      <c r="P6" s="74">
        <v>13</v>
      </c>
      <c r="Q6" s="74">
        <v>427</v>
      </c>
      <c r="R6" s="74">
        <v>0</v>
      </c>
      <c r="S6" s="74" t="s">
        <v>325</v>
      </c>
      <c r="T6" s="74">
        <v>2</v>
      </c>
      <c r="U6" s="74">
        <v>2</v>
      </c>
      <c r="V6" s="75" t="s">
        <v>369</v>
      </c>
      <c r="W6" s="1" t="s">
        <v>403</v>
      </c>
      <c r="X6" s="1">
        <v>20</v>
      </c>
      <c r="Y6" s="1">
        <v>14</v>
      </c>
      <c r="Z6" s="1">
        <v>459</v>
      </c>
      <c r="AA6" s="1">
        <v>0</v>
      </c>
      <c r="AB6" s="74" t="s">
        <v>325</v>
      </c>
      <c r="AC6" s="74">
        <v>3</v>
      </c>
      <c r="AD6" s="74">
        <v>1</v>
      </c>
      <c r="AE6" s="75" t="s">
        <v>371</v>
      </c>
      <c r="AF6" s="1" t="s">
        <v>404</v>
      </c>
      <c r="AG6" s="1">
        <v>20</v>
      </c>
      <c r="AH6" s="1">
        <v>1</v>
      </c>
      <c r="AI6" s="1">
        <v>20</v>
      </c>
      <c r="AJ6" s="1">
        <v>0</v>
      </c>
      <c r="AK6" s="74" t="s">
        <v>325</v>
      </c>
      <c r="AL6" s="74">
        <v>5</v>
      </c>
      <c r="AM6" s="74">
        <v>1</v>
      </c>
      <c r="AN6" s="75" t="s">
        <v>375</v>
      </c>
      <c r="AO6" s="1" t="s">
        <v>405</v>
      </c>
      <c r="AP6" s="1">
        <v>50</v>
      </c>
      <c r="AQ6" s="1">
        <v>0</v>
      </c>
      <c r="AR6" s="1">
        <v>0</v>
      </c>
      <c r="AS6" s="1">
        <v>1</v>
      </c>
      <c r="AT6" s="74" t="s">
        <v>325</v>
      </c>
      <c r="AU6" s="74">
        <v>5</v>
      </c>
      <c r="AV6" s="74">
        <v>1</v>
      </c>
      <c r="AW6" s="75" t="s">
        <v>396</v>
      </c>
      <c r="AX6" s="1" t="s">
        <v>406</v>
      </c>
      <c r="AY6" s="1">
        <v>20</v>
      </c>
      <c r="AZ6" s="1">
        <v>0</v>
      </c>
      <c r="BA6" s="1">
        <v>0</v>
      </c>
      <c r="BB6" s="1">
        <v>0</v>
      </c>
      <c r="BC6" s="74" t="s">
        <v>325</v>
      </c>
      <c r="BD6" s="74">
        <v>5</v>
      </c>
      <c r="BE6" s="74">
        <v>2</v>
      </c>
      <c r="BF6" s="75" t="s">
        <v>377</v>
      </c>
      <c r="BG6" s="1" t="s">
        <v>407</v>
      </c>
      <c r="BH6" s="1">
        <v>20</v>
      </c>
      <c r="BI6" s="1">
        <v>1</v>
      </c>
      <c r="BJ6" s="1">
        <v>210</v>
      </c>
      <c r="BK6" s="1">
        <v>1</v>
      </c>
      <c r="BL6" s="79"/>
      <c r="BM6" s="79"/>
      <c r="BN6" s="79"/>
      <c r="BO6" s="79"/>
      <c r="BP6" s="80" t="s">
        <v>408</v>
      </c>
      <c r="BQ6" s="79">
        <f>SUM(BQ3:BQ5)+BH57</f>
        <v>400</v>
      </c>
      <c r="BR6" s="79"/>
      <c r="BS6" s="79"/>
      <c r="BT6" s="79"/>
    </row>
    <row r="7" spans="1:72" ht="15">
      <c r="A7" s="74" t="s">
        <v>324</v>
      </c>
      <c r="B7" s="74">
        <v>4</v>
      </c>
      <c r="C7" s="74">
        <v>3</v>
      </c>
      <c r="D7" s="74" t="s">
        <v>400</v>
      </c>
      <c r="E7" s="78" t="s">
        <v>409</v>
      </c>
      <c r="F7" s="78">
        <v>1000</v>
      </c>
      <c r="G7" s="78">
        <v>0</v>
      </c>
      <c r="H7" s="78">
        <v>0</v>
      </c>
      <c r="I7" s="78">
        <v>13</v>
      </c>
      <c r="J7" s="74" t="s">
        <v>325</v>
      </c>
      <c r="K7" s="74">
        <v>2</v>
      </c>
      <c r="L7" s="74">
        <v>1</v>
      </c>
      <c r="M7" s="74" t="s">
        <v>367</v>
      </c>
      <c r="N7" s="74" t="s">
        <v>410</v>
      </c>
      <c r="O7" s="74">
        <v>20</v>
      </c>
      <c r="P7" s="74">
        <v>13</v>
      </c>
      <c r="Q7" s="74">
        <v>427</v>
      </c>
      <c r="R7" s="74">
        <v>0</v>
      </c>
      <c r="S7" s="74" t="s">
        <v>325</v>
      </c>
      <c r="T7" s="74">
        <v>2</v>
      </c>
      <c r="U7" s="74">
        <v>2</v>
      </c>
      <c r="V7" s="75" t="s">
        <v>369</v>
      </c>
      <c r="W7" s="1" t="s">
        <v>411</v>
      </c>
      <c r="X7" s="1">
        <v>20</v>
      </c>
      <c r="Y7" s="1">
        <v>14</v>
      </c>
      <c r="Z7" s="1">
        <v>459</v>
      </c>
      <c r="AA7" s="1">
        <v>0</v>
      </c>
      <c r="AB7" s="74" t="s">
        <v>325</v>
      </c>
      <c r="AC7" s="74">
        <v>3</v>
      </c>
      <c r="AD7" s="74">
        <v>1</v>
      </c>
      <c r="AE7" s="75" t="s">
        <v>412</v>
      </c>
      <c r="AF7" s="1" t="s">
        <v>413</v>
      </c>
      <c r="AG7" s="1">
        <v>20</v>
      </c>
      <c r="AH7" s="1">
        <v>9</v>
      </c>
      <c r="AI7" s="1">
        <v>400</v>
      </c>
      <c r="AJ7" s="1">
        <v>0</v>
      </c>
      <c r="AK7" s="74" t="s">
        <v>325</v>
      </c>
      <c r="AL7" s="74">
        <v>5</v>
      </c>
      <c r="AM7" s="74">
        <v>1</v>
      </c>
      <c r="AN7" s="75" t="s">
        <v>375</v>
      </c>
      <c r="AO7" s="1" t="s">
        <v>414</v>
      </c>
      <c r="AP7" s="1">
        <v>50</v>
      </c>
      <c r="AQ7" s="1">
        <v>0</v>
      </c>
      <c r="AR7" s="1">
        <v>0</v>
      </c>
      <c r="AS7" s="1">
        <v>1</v>
      </c>
      <c r="AT7" s="74" t="s">
        <v>325</v>
      </c>
      <c r="AU7" s="74">
        <v>5</v>
      </c>
      <c r="AV7" s="74">
        <v>1</v>
      </c>
      <c r="AW7" s="75" t="s">
        <v>396</v>
      </c>
      <c r="AX7" s="1" t="s">
        <v>415</v>
      </c>
      <c r="AY7" s="1">
        <v>20</v>
      </c>
      <c r="AZ7" s="1">
        <v>0</v>
      </c>
      <c r="BA7" s="1">
        <v>0</v>
      </c>
      <c r="BB7" s="1">
        <v>0</v>
      </c>
      <c r="BC7" s="74" t="s">
        <v>325</v>
      </c>
      <c r="BD7" s="74">
        <v>5</v>
      </c>
      <c r="BE7" s="74">
        <v>2</v>
      </c>
      <c r="BF7" s="75" t="s">
        <v>377</v>
      </c>
      <c r="BG7" s="1" t="s">
        <v>416</v>
      </c>
      <c r="BH7" s="1">
        <v>20</v>
      </c>
      <c r="BI7" s="1">
        <v>1</v>
      </c>
      <c r="BJ7" s="1">
        <v>210</v>
      </c>
      <c r="BK7" s="1">
        <v>1</v>
      </c>
      <c r="BL7" s="81" t="s">
        <v>417</v>
      </c>
      <c r="BM7" s="82">
        <v>2</v>
      </c>
      <c r="BN7" s="82">
        <v>1</v>
      </c>
      <c r="BO7" s="83" t="s">
        <v>418</v>
      </c>
      <c r="BP7" s="82"/>
      <c r="BQ7" s="84">
        <v>280</v>
      </c>
      <c r="BR7" s="84">
        <v>0</v>
      </c>
      <c r="BS7" s="84">
        <v>0</v>
      </c>
      <c r="BT7" s="84">
        <v>0</v>
      </c>
    </row>
    <row r="8" spans="1:72" ht="15">
      <c r="A8" s="74" t="s">
        <v>324</v>
      </c>
      <c r="B8" s="74">
        <v>4</v>
      </c>
      <c r="C8" s="74">
        <v>3</v>
      </c>
      <c r="D8" s="74" t="s">
        <v>400</v>
      </c>
      <c r="E8" s="78" t="s">
        <v>419</v>
      </c>
      <c r="F8" s="78">
        <v>1000</v>
      </c>
      <c r="G8" s="78">
        <v>0</v>
      </c>
      <c r="H8" s="78">
        <v>0</v>
      </c>
      <c r="I8" s="78">
        <v>4</v>
      </c>
      <c r="J8" s="74" t="s">
        <v>325</v>
      </c>
      <c r="K8" s="74">
        <v>2</v>
      </c>
      <c r="L8" s="74">
        <v>1</v>
      </c>
      <c r="M8" s="74" t="s">
        <v>367</v>
      </c>
      <c r="N8" s="74" t="s">
        <v>420</v>
      </c>
      <c r="O8" s="74">
        <v>20</v>
      </c>
      <c r="P8" s="74">
        <v>12</v>
      </c>
      <c r="Q8" s="74">
        <v>407</v>
      </c>
      <c r="R8" s="74">
        <v>0</v>
      </c>
      <c r="S8" s="74" t="s">
        <v>325</v>
      </c>
      <c r="T8" s="74">
        <v>2</v>
      </c>
      <c r="U8" s="74">
        <v>2</v>
      </c>
      <c r="V8" s="75" t="s">
        <v>369</v>
      </c>
      <c r="W8" s="1" t="s">
        <v>421</v>
      </c>
      <c r="X8" s="1">
        <v>20</v>
      </c>
      <c r="Y8" s="1">
        <v>14</v>
      </c>
      <c r="Z8" s="1">
        <v>459</v>
      </c>
      <c r="AA8" s="1">
        <v>1</v>
      </c>
      <c r="AB8" s="74" t="s">
        <v>325</v>
      </c>
      <c r="AC8" s="74">
        <v>3</v>
      </c>
      <c r="AD8" s="74">
        <v>1</v>
      </c>
      <c r="AE8" s="75" t="s">
        <v>412</v>
      </c>
      <c r="AF8" s="1" t="s">
        <v>422</v>
      </c>
      <c r="AG8" s="1">
        <v>20</v>
      </c>
      <c r="AH8" s="1">
        <v>9</v>
      </c>
      <c r="AI8" s="1">
        <v>400</v>
      </c>
      <c r="AJ8" s="1">
        <v>0</v>
      </c>
      <c r="AK8" s="74" t="s">
        <v>325</v>
      </c>
      <c r="AL8" s="74">
        <v>5</v>
      </c>
      <c r="AM8" s="74">
        <v>1</v>
      </c>
      <c r="AN8" s="75" t="s">
        <v>375</v>
      </c>
      <c r="AO8" s="1" t="s">
        <v>423</v>
      </c>
      <c r="AP8" s="1">
        <v>50</v>
      </c>
      <c r="AQ8" s="1">
        <v>0</v>
      </c>
      <c r="AR8" s="1">
        <v>0</v>
      </c>
      <c r="AS8" s="1">
        <v>0</v>
      </c>
      <c r="AT8" s="74" t="s">
        <v>325</v>
      </c>
      <c r="AU8" s="74">
        <v>5</v>
      </c>
      <c r="AV8" s="74">
        <v>1</v>
      </c>
      <c r="AW8" s="75" t="s">
        <v>396</v>
      </c>
      <c r="AX8" s="1" t="s">
        <v>424</v>
      </c>
      <c r="AY8" s="1">
        <v>20</v>
      </c>
      <c r="AZ8" s="1">
        <v>0</v>
      </c>
      <c r="BA8" s="1">
        <v>0</v>
      </c>
      <c r="BB8" s="1">
        <v>0</v>
      </c>
      <c r="BC8" s="74" t="s">
        <v>325</v>
      </c>
      <c r="BD8" s="74">
        <v>5</v>
      </c>
      <c r="BE8" s="74">
        <v>2</v>
      </c>
      <c r="BF8" s="75" t="s">
        <v>377</v>
      </c>
      <c r="BG8" s="1" t="s">
        <v>425</v>
      </c>
      <c r="BH8" s="1">
        <v>20</v>
      </c>
      <c r="BI8" s="1">
        <v>1</v>
      </c>
      <c r="BJ8" s="1">
        <v>210</v>
      </c>
      <c r="BK8" s="1">
        <v>1</v>
      </c>
      <c r="BL8" s="81" t="s">
        <v>417</v>
      </c>
      <c r="BM8" s="82">
        <v>4</v>
      </c>
      <c r="BN8" s="82">
        <v>3</v>
      </c>
      <c r="BO8" s="83" t="s">
        <v>426</v>
      </c>
      <c r="BP8" s="82"/>
      <c r="BQ8" s="1">
        <v>1000</v>
      </c>
      <c r="BR8" s="1">
        <v>0</v>
      </c>
      <c r="BS8" s="1">
        <v>0</v>
      </c>
      <c r="BT8" s="1">
        <v>0</v>
      </c>
    </row>
    <row r="9" spans="1:72" ht="15">
      <c r="A9" s="74" t="s">
        <v>324</v>
      </c>
      <c r="B9" s="74">
        <v>4</v>
      </c>
      <c r="C9" s="74">
        <v>3</v>
      </c>
      <c r="D9" s="74" t="s">
        <v>400</v>
      </c>
      <c r="E9" s="78" t="s">
        <v>427</v>
      </c>
      <c r="F9" s="78">
        <v>1000</v>
      </c>
      <c r="G9" s="78">
        <v>0</v>
      </c>
      <c r="H9" s="78">
        <v>0</v>
      </c>
      <c r="I9" s="78">
        <v>3</v>
      </c>
      <c r="J9" s="74" t="s">
        <v>325</v>
      </c>
      <c r="K9" s="74">
        <v>2</v>
      </c>
      <c r="L9" s="74">
        <v>1</v>
      </c>
      <c r="M9" s="74" t="s">
        <v>367</v>
      </c>
      <c r="N9" s="74" t="s">
        <v>428</v>
      </c>
      <c r="O9" s="74">
        <v>20</v>
      </c>
      <c r="P9" s="74">
        <v>12</v>
      </c>
      <c r="Q9" s="74">
        <v>407</v>
      </c>
      <c r="R9" s="74">
        <v>0</v>
      </c>
      <c r="S9" s="74" t="s">
        <v>325</v>
      </c>
      <c r="T9" s="74">
        <v>2</v>
      </c>
      <c r="U9" s="74">
        <v>2</v>
      </c>
      <c r="V9" s="75" t="s">
        <v>369</v>
      </c>
      <c r="W9" s="1" t="s">
        <v>429</v>
      </c>
      <c r="X9" s="1">
        <v>20</v>
      </c>
      <c r="Y9" s="1">
        <v>14</v>
      </c>
      <c r="Z9" s="1">
        <v>459</v>
      </c>
      <c r="AA9" s="1">
        <v>2</v>
      </c>
      <c r="AB9" s="74" t="s">
        <v>325</v>
      </c>
      <c r="AC9" s="74">
        <v>3</v>
      </c>
      <c r="AD9" s="74">
        <v>1</v>
      </c>
      <c r="AE9" s="75" t="s">
        <v>412</v>
      </c>
      <c r="AF9" s="1" t="s">
        <v>430</v>
      </c>
      <c r="AG9" s="1">
        <v>20</v>
      </c>
      <c r="AH9" s="1">
        <v>9</v>
      </c>
      <c r="AI9" s="1">
        <v>400</v>
      </c>
      <c r="AJ9" s="1">
        <v>0</v>
      </c>
      <c r="AK9" s="74" t="s">
        <v>325</v>
      </c>
      <c r="AL9" s="74">
        <v>5</v>
      </c>
      <c r="AM9" s="74">
        <v>1</v>
      </c>
      <c r="AN9" s="75" t="s">
        <v>375</v>
      </c>
      <c r="AO9" s="1" t="s">
        <v>431</v>
      </c>
      <c r="AP9" s="1">
        <v>50</v>
      </c>
      <c r="AQ9" s="1">
        <v>0</v>
      </c>
      <c r="AR9" s="1">
        <v>0</v>
      </c>
      <c r="AS9" s="1">
        <v>0</v>
      </c>
      <c r="AT9" s="74" t="s">
        <v>325</v>
      </c>
      <c r="AU9" s="74">
        <v>5</v>
      </c>
      <c r="AV9" s="74">
        <v>1</v>
      </c>
      <c r="AW9" s="75" t="s">
        <v>396</v>
      </c>
      <c r="AX9" s="1" t="s">
        <v>432</v>
      </c>
      <c r="AY9" s="1">
        <v>20</v>
      </c>
      <c r="AZ9" s="1">
        <v>0</v>
      </c>
      <c r="BA9" s="1">
        <v>0</v>
      </c>
      <c r="BB9" s="1">
        <v>0</v>
      </c>
      <c r="BC9" s="74" t="s">
        <v>325</v>
      </c>
      <c r="BD9" s="74">
        <v>5</v>
      </c>
      <c r="BE9" s="74">
        <v>2</v>
      </c>
      <c r="BF9" s="75" t="s">
        <v>377</v>
      </c>
      <c r="BG9" s="1" t="s">
        <v>433</v>
      </c>
      <c r="BH9" s="1">
        <v>20</v>
      </c>
      <c r="BI9" s="1">
        <v>1</v>
      </c>
      <c r="BJ9" s="1">
        <v>210</v>
      </c>
      <c r="BK9" s="1">
        <v>0</v>
      </c>
      <c r="BL9" s="81" t="s">
        <v>417</v>
      </c>
      <c r="BM9" s="82">
        <v>5</v>
      </c>
      <c r="BN9" s="82">
        <v>2</v>
      </c>
      <c r="BO9" s="83" t="s">
        <v>434</v>
      </c>
      <c r="BP9" s="82"/>
      <c r="BQ9" s="1">
        <v>290</v>
      </c>
      <c r="BR9" s="1">
        <v>0</v>
      </c>
      <c r="BS9" s="1">
        <v>0</v>
      </c>
      <c r="BT9" s="1">
        <v>0</v>
      </c>
    </row>
    <row r="10" spans="1:72" ht="15">
      <c r="A10" s="79"/>
      <c r="B10" s="79"/>
      <c r="C10" s="79"/>
      <c r="D10" s="79"/>
      <c r="E10" s="80" t="s">
        <v>408</v>
      </c>
      <c r="F10" s="79">
        <f>SUM(F3:F9)</f>
        <v>7000</v>
      </c>
      <c r="G10" s="79"/>
      <c r="H10" s="79"/>
      <c r="I10" s="79"/>
      <c r="J10" s="74" t="s">
        <v>325</v>
      </c>
      <c r="K10" s="74">
        <v>2</v>
      </c>
      <c r="L10" s="74">
        <v>1</v>
      </c>
      <c r="M10" s="74" t="s">
        <v>367</v>
      </c>
      <c r="N10" s="74" t="s">
        <v>435</v>
      </c>
      <c r="O10" s="74">
        <v>20</v>
      </c>
      <c r="P10" s="74">
        <v>12</v>
      </c>
      <c r="Q10" s="74">
        <v>407</v>
      </c>
      <c r="R10" s="74">
        <v>0</v>
      </c>
      <c r="S10" s="74" t="s">
        <v>325</v>
      </c>
      <c r="T10" s="74">
        <v>2</v>
      </c>
      <c r="U10" s="74">
        <v>2</v>
      </c>
      <c r="V10" s="75" t="s">
        <v>369</v>
      </c>
      <c r="W10" s="1" t="s">
        <v>436</v>
      </c>
      <c r="X10" s="1">
        <v>20</v>
      </c>
      <c r="Y10" s="1">
        <v>14</v>
      </c>
      <c r="Z10" s="1">
        <v>459</v>
      </c>
      <c r="AA10" s="1">
        <v>2</v>
      </c>
      <c r="AB10" s="74" t="s">
        <v>325</v>
      </c>
      <c r="AC10" s="74">
        <v>3</v>
      </c>
      <c r="AD10" s="74">
        <v>1</v>
      </c>
      <c r="AE10" s="75" t="s">
        <v>412</v>
      </c>
      <c r="AF10" s="1" t="s">
        <v>437</v>
      </c>
      <c r="AG10" s="1">
        <v>20</v>
      </c>
      <c r="AH10" s="1">
        <v>9</v>
      </c>
      <c r="AI10" s="1">
        <v>400</v>
      </c>
      <c r="AJ10" s="1">
        <v>0</v>
      </c>
      <c r="AK10" s="74" t="s">
        <v>325</v>
      </c>
      <c r="AL10" s="74">
        <v>5</v>
      </c>
      <c r="AM10" s="74">
        <v>1</v>
      </c>
      <c r="AN10" s="75" t="s">
        <v>375</v>
      </c>
      <c r="AO10" s="1" t="s">
        <v>438</v>
      </c>
      <c r="AP10" s="1">
        <v>50</v>
      </c>
      <c r="AQ10" s="1">
        <v>0</v>
      </c>
      <c r="AR10" s="1">
        <v>0</v>
      </c>
      <c r="AS10" s="1">
        <v>1</v>
      </c>
      <c r="AT10" s="74" t="s">
        <v>325</v>
      </c>
      <c r="AU10" s="74">
        <v>5</v>
      </c>
      <c r="AV10" s="74">
        <v>1</v>
      </c>
      <c r="AW10" s="75" t="s">
        <v>396</v>
      </c>
      <c r="AX10" s="1" t="s">
        <v>439</v>
      </c>
      <c r="AY10" s="1">
        <v>20</v>
      </c>
      <c r="AZ10" s="1">
        <v>0</v>
      </c>
      <c r="BA10" s="1">
        <v>0</v>
      </c>
      <c r="BB10" s="1">
        <v>1</v>
      </c>
      <c r="BC10" s="74" t="s">
        <v>325</v>
      </c>
      <c r="BD10" s="74">
        <v>5</v>
      </c>
      <c r="BE10" s="74">
        <v>2</v>
      </c>
      <c r="BF10" s="75" t="s">
        <v>377</v>
      </c>
      <c r="BG10" s="1" t="s">
        <v>440</v>
      </c>
      <c r="BH10" s="1">
        <v>20</v>
      </c>
      <c r="BI10" s="1">
        <v>1</v>
      </c>
      <c r="BJ10" s="1">
        <v>210</v>
      </c>
      <c r="BK10" s="1">
        <v>0</v>
      </c>
      <c r="BL10" s="79"/>
      <c r="BM10" s="79"/>
      <c r="BN10" s="79"/>
      <c r="BO10" s="79"/>
      <c r="BP10" s="80" t="s">
        <v>408</v>
      </c>
      <c r="BQ10" s="79">
        <f>SUM(BQ7:BQ9)</f>
        <v>1570</v>
      </c>
      <c r="BR10" s="79"/>
      <c r="BS10" s="79"/>
      <c r="BT10" s="79"/>
    </row>
    <row r="11" spans="1:69" ht="15">
      <c r="A11" s="74" t="s">
        <v>325</v>
      </c>
      <c r="B11" s="74">
        <v>2</v>
      </c>
      <c r="C11" s="74">
        <v>1</v>
      </c>
      <c r="D11" s="74" t="s">
        <v>441</v>
      </c>
      <c r="E11" s="74" t="s">
        <v>442</v>
      </c>
      <c r="F11" s="74">
        <v>20</v>
      </c>
      <c r="G11" s="74">
        <v>12</v>
      </c>
      <c r="H11" s="74">
        <v>461</v>
      </c>
      <c r="I11" s="74">
        <v>1</v>
      </c>
      <c r="J11" s="74" t="s">
        <v>325</v>
      </c>
      <c r="K11" s="74">
        <v>2</v>
      </c>
      <c r="L11" s="74">
        <v>1</v>
      </c>
      <c r="M11" s="74" t="s">
        <v>367</v>
      </c>
      <c r="N11" s="74" t="s">
        <v>443</v>
      </c>
      <c r="O11" s="74">
        <v>20</v>
      </c>
      <c r="P11" s="74">
        <v>11</v>
      </c>
      <c r="Q11" s="74">
        <v>387</v>
      </c>
      <c r="R11" s="74">
        <v>0</v>
      </c>
      <c r="S11" s="74" t="s">
        <v>325</v>
      </c>
      <c r="T11" s="74">
        <v>2</v>
      </c>
      <c r="U11" s="74">
        <v>2</v>
      </c>
      <c r="V11" s="75" t="s">
        <v>369</v>
      </c>
      <c r="W11" s="1" t="s">
        <v>444</v>
      </c>
      <c r="X11" s="1">
        <v>20</v>
      </c>
      <c r="Y11" s="1">
        <v>14</v>
      </c>
      <c r="Z11" s="1">
        <v>459</v>
      </c>
      <c r="AA11" s="1">
        <v>0</v>
      </c>
      <c r="AB11" s="74" t="s">
        <v>325</v>
      </c>
      <c r="AC11" s="74">
        <v>3</v>
      </c>
      <c r="AD11" s="74">
        <v>1</v>
      </c>
      <c r="AE11" s="75" t="s">
        <v>412</v>
      </c>
      <c r="AF11" s="1" t="s">
        <v>445</v>
      </c>
      <c r="AG11" s="1">
        <v>20</v>
      </c>
      <c r="AH11" s="1">
        <v>9</v>
      </c>
      <c r="AI11" s="1">
        <v>400</v>
      </c>
      <c r="AJ11" s="1">
        <v>0</v>
      </c>
      <c r="AK11" s="74" t="s">
        <v>325</v>
      </c>
      <c r="AL11" s="74">
        <v>5</v>
      </c>
      <c r="AM11" s="74">
        <v>1</v>
      </c>
      <c r="AN11" s="75" t="s">
        <v>375</v>
      </c>
      <c r="AO11" s="1" t="s">
        <v>446</v>
      </c>
      <c r="AP11" s="1">
        <v>50</v>
      </c>
      <c r="AQ11" s="1">
        <v>0</v>
      </c>
      <c r="AR11" s="1">
        <v>0</v>
      </c>
      <c r="AS11" s="1">
        <v>2</v>
      </c>
      <c r="AT11" s="74" t="s">
        <v>325</v>
      </c>
      <c r="AU11" s="74">
        <v>5</v>
      </c>
      <c r="AV11" s="74">
        <v>1</v>
      </c>
      <c r="AW11" s="75" t="s">
        <v>396</v>
      </c>
      <c r="AX11" s="1" t="s">
        <v>447</v>
      </c>
      <c r="AY11" s="1">
        <v>20</v>
      </c>
      <c r="AZ11" s="1">
        <v>0</v>
      </c>
      <c r="BA11" s="1">
        <v>0</v>
      </c>
      <c r="BB11" s="1">
        <v>0</v>
      </c>
      <c r="BC11" s="74" t="s">
        <v>325</v>
      </c>
      <c r="BD11" s="74">
        <v>5</v>
      </c>
      <c r="BE11" s="74">
        <v>2</v>
      </c>
      <c r="BF11" s="75" t="s">
        <v>377</v>
      </c>
      <c r="BG11" s="1" t="s">
        <v>448</v>
      </c>
      <c r="BH11" s="1">
        <v>20</v>
      </c>
      <c r="BI11" s="1">
        <v>1</v>
      </c>
      <c r="BJ11" s="1">
        <v>210</v>
      </c>
      <c r="BK11" s="1">
        <v>0</v>
      </c>
      <c r="BP11" s="85" t="s">
        <v>449</v>
      </c>
      <c r="BQ11">
        <f>F10+BH38+BQ6+BQ10</f>
        <v>18022</v>
      </c>
    </row>
    <row r="12" spans="1:63" ht="15">
      <c r="A12" s="74" t="s">
        <v>325</v>
      </c>
      <c r="B12" s="74">
        <v>2</v>
      </c>
      <c r="C12" s="74">
        <v>1</v>
      </c>
      <c r="D12" s="74" t="s">
        <v>441</v>
      </c>
      <c r="E12" s="74" t="s">
        <v>450</v>
      </c>
      <c r="F12" s="74">
        <v>20</v>
      </c>
      <c r="G12" s="74">
        <v>12</v>
      </c>
      <c r="H12" s="74">
        <v>461</v>
      </c>
      <c r="I12" s="74">
        <v>2</v>
      </c>
      <c r="J12" s="74" t="s">
        <v>325</v>
      </c>
      <c r="K12" s="74">
        <v>2</v>
      </c>
      <c r="L12" s="74">
        <v>1</v>
      </c>
      <c r="M12" s="74" t="s">
        <v>367</v>
      </c>
      <c r="N12" s="74" t="s">
        <v>451</v>
      </c>
      <c r="O12" s="74">
        <v>20</v>
      </c>
      <c r="P12" s="74">
        <v>11</v>
      </c>
      <c r="Q12" s="74">
        <v>387</v>
      </c>
      <c r="R12" s="74">
        <v>0</v>
      </c>
      <c r="S12" s="74" t="s">
        <v>325</v>
      </c>
      <c r="T12" s="74">
        <v>2</v>
      </c>
      <c r="U12" s="74">
        <v>2</v>
      </c>
      <c r="V12" s="75" t="s">
        <v>369</v>
      </c>
      <c r="W12" s="1" t="s">
        <v>452</v>
      </c>
      <c r="X12" s="1">
        <v>20</v>
      </c>
      <c r="Y12" s="1">
        <v>14</v>
      </c>
      <c r="Z12" s="1">
        <v>459</v>
      </c>
      <c r="AA12" s="1">
        <v>3</v>
      </c>
      <c r="AB12" s="74" t="s">
        <v>325</v>
      </c>
      <c r="AC12" s="74">
        <v>3</v>
      </c>
      <c r="AD12" s="74">
        <v>1</v>
      </c>
      <c r="AE12" s="75" t="s">
        <v>412</v>
      </c>
      <c r="AF12" s="1" t="s">
        <v>453</v>
      </c>
      <c r="AG12" s="1">
        <v>20</v>
      </c>
      <c r="AH12" s="1">
        <v>9</v>
      </c>
      <c r="AI12" s="1">
        <v>400</v>
      </c>
      <c r="AJ12" s="1">
        <v>0</v>
      </c>
      <c r="AK12" s="74" t="s">
        <v>325</v>
      </c>
      <c r="AL12" s="74">
        <v>5</v>
      </c>
      <c r="AM12" s="74">
        <v>1</v>
      </c>
      <c r="AN12" s="75" t="s">
        <v>375</v>
      </c>
      <c r="AO12" s="1" t="s">
        <v>454</v>
      </c>
      <c r="AP12" s="1">
        <v>50</v>
      </c>
      <c r="AQ12" s="1">
        <v>0</v>
      </c>
      <c r="AR12" s="1">
        <v>0</v>
      </c>
      <c r="AS12" s="1">
        <v>0</v>
      </c>
      <c r="AT12" s="74" t="s">
        <v>325</v>
      </c>
      <c r="AU12" s="74">
        <v>5</v>
      </c>
      <c r="AV12" s="74">
        <v>1</v>
      </c>
      <c r="AW12" s="75" t="s">
        <v>396</v>
      </c>
      <c r="AX12" s="1" t="s">
        <v>455</v>
      </c>
      <c r="AY12" s="1">
        <v>20</v>
      </c>
      <c r="AZ12" s="1">
        <v>0</v>
      </c>
      <c r="BA12" s="1">
        <v>0</v>
      </c>
      <c r="BB12" s="1">
        <v>0</v>
      </c>
      <c r="BC12" s="74" t="s">
        <v>325</v>
      </c>
      <c r="BD12" s="74">
        <v>5</v>
      </c>
      <c r="BE12" s="74">
        <v>2</v>
      </c>
      <c r="BF12" s="75" t="s">
        <v>377</v>
      </c>
      <c r="BG12" s="1" t="s">
        <v>456</v>
      </c>
      <c r="BH12" s="1">
        <v>20</v>
      </c>
      <c r="BI12" s="1">
        <v>1</v>
      </c>
      <c r="BJ12" s="1">
        <v>210</v>
      </c>
      <c r="BK12" s="1">
        <v>0</v>
      </c>
    </row>
    <row r="13" spans="1:63" ht="15">
      <c r="A13" s="74" t="s">
        <v>325</v>
      </c>
      <c r="B13" s="74">
        <v>2</v>
      </c>
      <c r="C13" s="74">
        <v>1</v>
      </c>
      <c r="D13" s="74" t="s">
        <v>441</v>
      </c>
      <c r="E13" s="74" t="s">
        <v>457</v>
      </c>
      <c r="F13" s="74">
        <v>20</v>
      </c>
      <c r="G13" s="74">
        <v>12</v>
      </c>
      <c r="H13" s="74">
        <v>461</v>
      </c>
      <c r="I13" s="74">
        <v>1</v>
      </c>
      <c r="J13" s="74" t="s">
        <v>325</v>
      </c>
      <c r="K13" s="74">
        <v>2</v>
      </c>
      <c r="L13" s="74">
        <v>1</v>
      </c>
      <c r="M13" s="74" t="s">
        <v>367</v>
      </c>
      <c r="N13" s="74" t="s">
        <v>458</v>
      </c>
      <c r="O13" s="74">
        <v>20</v>
      </c>
      <c r="P13" s="74">
        <v>9</v>
      </c>
      <c r="Q13" s="74">
        <v>387</v>
      </c>
      <c r="R13" s="74">
        <v>0</v>
      </c>
      <c r="S13" s="74" t="s">
        <v>325</v>
      </c>
      <c r="T13" s="74">
        <v>2</v>
      </c>
      <c r="U13" s="74">
        <v>2</v>
      </c>
      <c r="V13" s="75" t="s">
        <v>369</v>
      </c>
      <c r="W13" s="1" t="s">
        <v>459</v>
      </c>
      <c r="X13" s="1">
        <v>20</v>
      </c>
      <c r="Y13" s="1">
        <v>14</v>
      </c>
      <c r="Z13" s="1">
        <v>459</v>
      </c>
      <c r="AA13" s="1">
        <v>1</v>
      </c>
      <c r="AB13" s="74" t="s">
        <v>325</v>
      </c>
      <c r="AC13" s="74">
        <v>3</v>
      </c>
      <c r="AD13" s="74">
        <v>1</v>
      </c>
      <c r="AE13" s="75" t="s">
        <v>412</v>
      </c>
      <c r="AF13" s="1" t="s">
        <v>460</v>
      </c>
      <c r="AG13" s="1">
        <v>20</v>
      </c>
      <c r="AH13" s="1">
        <v>9</v>
      </c>
      <c r="AI13" s="1">
        <v>400</v>
      </c>
      <c r="AJ13" s="1">
        <v>0</v>
      </c>
      <c r="AK13" s="74" t="s">
        <v>325</v>
      </c>
      <c r="AL13" s="74">
        <v>5</v>
      </c>
      <c r="AM13" s="74">
        <v>1</v>
      </c>
      <c r="AN13" s="75" t="s">
        <v>375</v>
      </c>
      <c r="AO13" s="1" t="s">
        <v>461</v>
      </c>
      <c r="AP13" s="1">
        <v>50</v>
      </c>
      <c r="AQ13" s="1">
        <v>0</v>
      </c>
      <c r="AR13" s="1">
        <v>0</v>
      </c>
      <c r="AS13" s="1">
        <v>0</v>
      </c>
      <c r="AT13" s="74" t="s">
        <v>325</v>
      </c>
      <c r="AU13" s="74">
        <v>5</v>
      </c>
      <c r="AV13" s="74">
        <v>1</v>
      </c>
      <c r="AW13" s="75" t="s">
        <v>396</v>
      </c>
      <c r="AX13" s="1" t="s">
        <v>462</v>
      </c>
      <c r="AY13" s="1">
        <v>20</v>
      </c>
      <c r="AZ13" s="1">
        <v>0</v>
      </c>
      <c r="BA13" s="1">
        <v>0</v>
      </c>
      <c r="BB13" s="1">
        <v>0</v>
      </c>
      <c r="BC13" s="74" t="s">
        <v>325</v>
      </c>
      <c r="BD13" s="74">
        <v>5</v>
      </c>
      <c r="BE13" s="74">
        <v>2</v>
      </c>
      <c r="BF13" s="75" t="s">
        <v>377</v>
      </c>
      <c r="BG13" s="1" t="s">
        <v>463</v>
      </c>
      <c r="BH13" s="1">
        <v>20</v>
      </c>
      <c r="BI13" s="1">
        <v>1</v>
      </c>
      <c r="BJ13" s="1">
        <v>210</v>
      </c>
      <c r="BK13" s="1">
        <v>0</v>
      </c>
    </row>
    <row r="14" spans="1:63" ht="15">
      <c r="A14" s="74" t="s">
        <v>325</v>
      </c>
      <c r="B14" s="74">
        <v>2</v>
      </c>
      <c r="C14" s="74">
        <v>1</v>
      </c>
      <c r="D14" s="74" t="s">
        <v>441</v>
      </c>
      <c r="E14" s="74" t="s">
        <v>464</v>
      </c>
      <c r="F14" s="74">
        <v>20</v>
      </c>
      <c r="G14" s="74">
        <v>12</v>
      </c>
      <c r="H14" s="74">
        <v>461</v>
      </c>
      <c r="I14" s="74">
        <v>1</v>
      </c>
      <c r="J14" s="74" t="s">
        <v>325</v>
      </c>
      <c r="K14" s="74">
        <v>2</v>
      </c>
      <c r="L14" s="74">
        <v>1</v>
      </c>
      <c r="M14" s="74" t="s">
        <v>367</v>
      </c>
      <c r="N14" s="74" t="s">
        <v>465</v>
      </c>
      <c r="O14" s="74">
        <v>20</v>
      </c>
      <c r="P14" s="74">
        <v>8</v>
      </c>
      <c r="Q14" s="74">
        <v>287</v>
      </c>
      <c r="R14" s="74">
        <v>0</v>
      </c>
      <c r="S14" s="74" t="s">
        <v>325</v>
      </c>
      <c r="T14" s="74">
        <v>2</v>
      </c>
      <c r="U14" s="74">
        <v>2</v>
      </c>
      <c r="V14" s="75" t="s">
        <v>369</v>
      </c>
      <c r="W14" s="1" t="s">
        <v>466</v>
      </c>
      <c r="X14" s="1">
        <v>20</v>
      </c>
      <c r="Y14" s="1">
        <v>14</v>
      </c>
      <c r="Z14" s="1">
        <v>459</v>
      </c>
      <c r="AA14" s="1">
        <v>0</v>
      </c>
      <c r="AB14" s="74" t="s">
        <v>325</v>
      </c>
      <c r="AC14" s="74">
        <v>3</v>
      </c>
      <c r="AD14" s="74">
        <v>1</v>
      </c>
      <c r="AE14" s="75" t="s">
        <v>412</v>
      </c>
      <c r="AF14" s="1" t="s">
        <v>467</v>
      </c>
      <c r="AG14" s="1">
        <v>20</v>
      </c>
      <c r="AH14" s="1">
        <v>9</v>
      </c>
      <c r="AI14" s="1">
        <v>400</v>
      </c>
      <c r="AJ14" s="1">
        <v>0</v>
      </c>
      <c r="AK14" s="74" t="s">
        <v>325</v>
      </c>
      <c r="AL14" s="74">
        <v>5</v>
      </c>
      <c r="AM14" s="74">
        <v>1</v>
      </c>
      <c r="AN14" s="75" t="s">
        <v>375</v>
      </c>
      <c r="AO14" s="1" t="s">
        <v>468</v>
      </c>
      <c r="AP14" s="1">
        <v>50</v>
      </c>
      <c r="AQ14" s="1">
        <v>0</v>
      </c>
      <c r="AR14" s="1">
        <v>0</v>
      </c>
      <c r="AS14" s="1">
        <v>0</v>
      </c>
      <c r="AT14" s="74" t="s">
        <v>325</v>
      </c>
      <c r="AU14" s="74">
        <v>5</v>
      </c>
      <c r="AV14" s="74">
        <v>1</v>
      </c>
      <c r="AW14" s="75" t="s">
        <v>396</v>
      </c>
      <c r="AX14" s="1" t="s">
        <v>469</v>
      </c>
      <c r="AY14" s="1">
        <v>20</v>
      </c>
      <c r="AZ14" s="1">
        <v>0</v>
      </c>
      <c r="BA14" s="1">
        <v>0</v>
      </c>
      <c r="BB14" s="1">
        <v>1</v>
      </c>
      <c r="BC14" s="74" t="s">
        <v>325</v>
      </c>
      <c r="BD14" s="74">
        <v>5</v>
      </c>
      <c r="BE14" s="74">
        <v>2</v>
      </c>
      <c r="BF14" s="75" t="s">
        <v>377</v>
      </c>
      <c r="BG14" s="1" t="s">
        <v>470</v>
      </c>
      <c r="BH14" s="1">
        <v>20</v>
      </c>
      <c r="BI14" s="1">
        <v>1</v>
      </c>
      <c r="BJ14" s="1">
        <v>210</v>
      </c>
      <c r="BK14" s="1">
        <v>0</v>
      </c>
    </row>
    <row r="15" spans="1:63" ht="15">
      <c r="A15" s="74" t="s">
        <v>325</v>
      </c>
      <c r="B15" s="74">
        <v>2</v>
      </c>
      <c r="C15" s="74">
        <v>1</v>
      </c>
      <c r="D15" s="74" t="s">
        <v>441</v>
      </c>
      <c r="E15" s="74" t="s">
        <v>471</v>
      </c>
      <c r="F15" s="74">
        <v>20</v>
      </c>
      <c r="G15" s="74">
        <v>12</v>
      </c>
      <c r="H15" s="74">
        <v>461</v>
      </c>
      <c r="I15" s="74">
        <v>0</v>
      </c>
      <c r="J15" s="74" t="s">
        <v>325</v>
      </c>
      <c r="K15" s="74">
        <v>2</v>
      </c>
      <c r="L15" s="74">
        <v>1</v>
      </c>
      <c r="M15" s="74" t="s">
        <v>367</v>
      </c>
      <c r="N15" s="74" t="s">
        <v>472</v>
      </c>
      <c r="O15" s="74">
        <v>20</v>
      </c>
      <c r="P15" s="74">
        <v>8</v>
      </c>
      <c r="Q15" s="74">
        <v>287</v>
      </c>
      <c r="R15" s="74">
        <v>0</v>
      </c>
      <c r="S15" s="74" t="s">
        <v>325</v>
      </c>
      <c r="T15" s="74">
        <v>2</v>
      </c>
      <c r="U15" s="74">
        <v>2</v>
      </c>
      <c r="V15" s="75" t="s">
        <v>369</v>
      </c>
      <c r="W15" s="1" t="s">
        <v>473</v>
      </c>
      <c r="X15" s="1">
        <v>20</v>
      </c>
      <c r="Y15" s="1">
        <v>14</v>
      </c>
      <c r="Z15" s="1">
        <v>459</v>
      </c>
      <c r="AA15" s="1">
        <v>0</v>
      </c>
      <c r="AB15" s="74" t="s">
        <v>325</v>
      </c>
      <c r="AC15" s="74">
        <v>3</v>
      </c>
      <c r="AD15" s="74">
        <v>1</v>
      </c>
      <c r="AE15" s="75" t="s">
        <v>412</v>
      </c>
      <c r="AF15" s="1" t="s">
        <v>474</v>
      </c>
      <c r="AG15" s="1">
        <v>20</v>
      </c>
      <c r="AH15" s="1">
        <v>9</v>
      </c>
      <c r="AI15" s="1">
        <v>400</v>
      </c>
      <c r="AJ15" s="1">
        <v>0</v>
      </c>
      <c r="AK15" s="74" t="s">
        <v>325</v>
      </c>
      <c r="AL15" s="74">
        <v>5</v>
      </c>
      <c r="AM15" s="74">
        <v>1</v>
      </c>
      <c r="AN15" s="75" t="s">
        <v>375</v>
      </c>
      <c r="AO15" s="1" t="s">
        <v>475</v>
      </c>
      <c r="AP15" s="1">
        <v>50</v>
      </c>
      <c r="AQ15" s="1">
        <v>0</v>
      </c>
      <c r="AR15" s="1">
        <v>0</v>
      </c>
      <c r="AS15" s="1">
        <v>0</v>
      </c>
      <c r="AT15" s="74" t="s">
        <v>325</v>
      </c>
      <c r="AU15" s="74">
        <v>5</v>
      </c>
      <c r="AV15" s="74">
        <v>1</v>
      </c>
      <c r="AW15" s="75" t="s">
        <v>396</v>
      </c>
      <c r="AX15" s="1" t="s">
        <v>476</v>
      </c>
      <c r="AY15" s="1">
        <v>20</v>
      </c>
      <c r="AZ15" s="1">
        <v>0</v>
      </c>
      <c r="BA15" s="1">
        <v>0</v>
      </c>
      <c r="BB15" s="1">
        <v>0</v>
      </c>
      <c r="BC15" s="74" t="s">
        <v>325</v>
      </c>
      <c r="BD15" s="74">
        <v>5</v>
      </c>
      <c r="BE15" s="74">
        <v>2</v>
      </c>
      <c r="BF15" s="75" t="s">
        <v>377</v>
      </c>
      <c r="BG15" s="1" t="s">
        <v>477</v>
      </c>
      <c r="BH15" s="1">
        <v>20</v>
      </c>
      <c r="BI15" s="1">
        <v>1</v>
      </c>
      <c r="BJ15" s="1">
        <v>210</v>
      </c>
      <c r="BK15" s="1">
        <v>0</v>
      </c>
    </row>
    <row r="16" spans="1:63" ht="15">
      <c r="A16" s="74" t="s">
        <v>325</v>
      </c>
      <c r="B16" s="74">
        <v>2</v>
      </c>
      <c r="C16" s="74">
        <v>1</v>
      </c>
      <c r="D16" s="74" t="s">
        <v>441</v>
      </c>
      <c r="E16" s="74" t="s">
        <v>478</v>
      </c>
      <c r="F16" s="74">
        <v>20</v>
      </c>
      <c r="G16" s="74">
        <v>12</v>
      </c>
      <c r="H16" s="74">
        <v>461</v>
      </c>
      <c r="I16" s="74">
        <v>0</v>
      </c>
      <c r="J16" s="74" t="s">
        <v>325</v>
      </c>
      <c r="K16" s="74">
        <v>2</v>
      </c>
      <c r="L16" s="74">
        <v>1</v>
      </c>
      <c r="M16" s="74" t="s">
        <v>367</v>
      </c>
      <c r="N16" s="74" t="s">
        <v>479</v>
      </c>
      <c r="O16" s="74">
        <v>20</v>
      </c>
      <c r="P16" s="74">
        <v>8</v>
      </c>
      <c r="Q16" s="74">
        <v>298</v>
      </c>
      <c r="R16" s="74">
        <v>0</v>
      </c>
      <c r="S16" s="74" t="s">
        <v>325</v>
      </c>
      <c r="T16" s="74">
        <v>2</v>
      </c>
      <c r="U16" s="74">
        <v>2</v>
      </c>
      <c r="V16" s="75" t="s">
        <v>369</v>
      </c>
      <c r="W16" s="1" t="s">
        <v>480</v>
      </c>
      <c r="X16" s="1">
        <v>20</v>
      </c>
      <c r="Y16" s="1">
        <v>14</v>
      </c>
      <c r="Z16" s="1">
        <v>459</v>
      </c>
      <c r="AA16" s="1">
        <v>0</v>
      </c>
      <c r="AB16" s="74" t="s">
        <v>325</v>
      </c>
      <c r="AC16" s="74">
        <v>3</v>
      </c>
      <c r="AD16" s="74">
        <v>1</v>
      </c>
      <c r="AE16" s="75" t="s">
        <v>412</v>
      </c>
      <c r="AF16" s="1" t="s">
        <v>481</v>
      </c>
      <c r="AG16" s="1">
        <v>20</v>
      </c>
      <c r="AH16" s="1">
        <v>9</v>
      </c>
      <c r="AI16" s="1">
        <v>400</v>
      </c>
      <c r="AJ16" s="1">
        <v>0</v>
      </c>
      <c r="AK16" s="74" t="s">
        <v>325</v>
      </c>
      <c r="AL16" s="74">
        <v>5</v>
      </c>
      <c r="AM16" s="74">
        <v>1</v>
      </c>
      <c r="AN16" s="75" t="s">
        <v>375</v>
      </c>
      <c r="AO16" s="1" t="s">
        <v>482</v>
      </c>
      <c r="AP16" s="1">
        <v>50</v>
      </c>
      <c r="AQ16" s="1">
        <v>0</v>
      </c>
      <c r="AR16" s="1">
        <v>0</v>
      </c>
      <c r="AS16" s="1">
        <v>1</v>
      </c>
      <c r="AT16" s="74" t="s">
        <v>325</v>
      </c>
      <c r="AU16" s="74">
        <v>5</v>
      </c>
      <c r="AV16" s="74">
        <v>1</v>
      </c>
      <c r="AW16" s="75" t="s">
        <v>396</v>
      </c>
      <c r="AX16" s="1" t="s">
        <v>483</v>
      </c>
      <c r="AY16" s="1">
        <v>20</v>
      </c>
      <c r="AZ16" s="1">
        <v>0</v>
      </c>
      <c r="BA16" s="1">
        <v>0</v>
      </c>
      <c r="BB16" s="1">
        <v>0</v>
      </c>
      <c r="BC16" s="74" t="s">
        <v>325</v>
      </c>
      <c r="BD16" s="74">
        <v>5</v>
      </c>
      <c r="BE16" s="74">
        <v>2</v>
      </c>
      <c r="BF16" s="75" t="s">
        <v>377</v>
      </c>
      <c r="BG16" s="1" t="s">
        <v>484</v>
      </c>
      <c r="BH16" s="1">
        <v>20</v>
      </c>
      <c r="BI16" s="1">
        <v>1</v>
      </c>
      <c r="BJ16" s="1">
        <v>210</v>
      </c>
      <c r="BK16" s="1">
        <v>0</v>
      </c>
    </row>
    <row r="17" spans="1:63" ht="15">
      <c r="A17" s="74" t="s">
        <v>325</v>
      </c>
      <c r="B17" s="74">
        <v>2</v>
      </c>
      <c r="C17" s="74">
        <v>1</v>
      </c>
      <c r="D17" s="74" t="s">
        <v>441</v>
      </c>
      <c r="E17" s="74" t="s">
        <v>485</v>
      </c>
      <c r="F17" s="74">
        <v>20</v>
      </c>
      <c r="G17" s="74">
        <v>12</v>
      </c>
      <c r="H17" s="74">
        <v>461</v>
      </c>
      <c r="I17" s="74">
        <v>0</v>
      </c>
      <c r="J17" s="74" t="s">
        <v>325</v>
      </c>
      <c r="K17" s="74">
        <v>2</v>
      </c>
      <c r="L17" s="74">
        <v>1</v>
      </c>
      <c r="M17" s="74" t="s">
        <v>367</v>
      </c>
      <c r="N17" s="74" t="s">
        <v>486</v>
      </c>
      <c r="O17" s="74">
        <v>20</v>
      </c>
      <c r="P17" s="74">
        <v>8</v>
      </c>
      <c r="Q17" s="74">
        <v>287</v>
      </c>
      <c r="R17" s="74">
        <v>0</v>
      </c>
      <c r="S17" s="74" t="s">
        <v>325</v>
      </c>
      <c r="T17" s="74">
        <v>2</v>
      </c>
      <c r="U17" s="74">
        <v>2</v>
      </c>
      <c r="V17" s="75" t="s">
        <v>369</v>
      </c>
      <c r="W17" s="1" t="s">
        <v>487</v>
      </c>
      <c r="X17" s="1">
        <v>20</v>
      </c>
      <c r="Y17" s="1">
        <v>14</v>
      </c>
      <c r="Z17" s="1">
        <v>459</v>
      </c>
      <c r="AA17" s="1">
        <v>0</v>
      </c>
      <c r="AB17" s="74" t="s">
        <v>325</v>
      </c>
      <c r="AC17" s="74">
        <v>3</v>
      </c>
      <c r="AD17" s="74">
        <v>1</v>
      </c>
      <c r="AE17" s="75" t="s">
        <v>412</v>
      </c>
      <c r="AF17" s="1" t="s">
        <v>488</v>
      </c>
      <c r="AG17" s="1">
        <v>20</v>
      </c>
      <c r="AH17" s="1">
        <v>9</v>
      </c>
      <c r="AI17" s="1">
        <v>400</v>
      </c>
      <c r="AJ17" s="1">
        <v>0</v>
      </c>
      <c r="AK17" s="74" t="s">
        <v>325</v>
      </c>
      <c r="AL17" s="74">
        <v>5</v>
      </c>
      <c r="AM17" s="74">
        <v>1</v>
      </c>
      <c r="AN17" s="75" t="s">
        <v>375</v>
      </c>
      <c r="AO17" s="1" t="s">
        <v>489</v>
      </c>
      <c r="AP17" s="1">
        <v>50</v>
      </c>
      <c r="AQ17" s="1">
        <v>0</v>
      </c>
      <c r="AR17" s="1">
        <v>0</v>
      </c>
      <c r="AS17" s="1">
        <v>0</v>
      </c>
      <c r="AT17" s="74" t="s">
        <v>325</v>
      </c>
      <c r="AU17" s="74">
        <v>5</v>
      </c>
      <c r="AV17" s="74">
        <v>1</v>
      </c>
      <c r="AW17" s="75" t="s">
        <v>396</v>
      </c>
      <c r="AX17" s="1" t="s">
        <v>490</v>
      </c>
      <c r="AY17" s="1">
        <v>20</v>
      </c>
      <c r="AZ17" s="1">
        <v>0</v>
      </c>
      <c r="BA17" s="1">
        <v>0</v>
      </c>
      <c r="BB17" s="1">
        <v>0</v>
      </c>
      <c r="BC17" s="74" t="s">
        <v>325</v>
      </c>
      <c r="BD17" s="74">
        <v>5</v>
      </c>
      <c r="BE17" s="74">
        <v>2</v>
      </c>
      <c r="BF17" s="75" t="s">
        <v>377</v>
      </c>
      <c r="BG17" s="1" t="s">
        <v>491</v>
      </c>
      <c r="BH17" s="1">
        <v>20</v>
      </c>
      <c r="BI17" s="1">
        <v>1</v>
      </c>
      <c r="BJ17" s="1">
        <v>150</v>
      </c>
      <c r="BK17" s="1">
        <v>0</v>
      </c>
    </row>
    <row r="18" spans="1:63" ht="15">
      <c r="A18" s="74" t="s">
        <v>325</v>
      </c>
      <c r="B18" s="74">
        <v>2</v>
      </c>
      <c r="C18" s="74">
        <v>1</v>
      </c>
      <c r="D18" s="74" t="s">
        <v>441</v>
      </c>
      <c r="E18" s="74" t="s">
        <v>492</v>
      </c>
      <c r="F18" s="74">
        <v>20</v>
      </c>
      <c r="G18" s="74">
        <v>12</v>
      </c>
      <c r="H18" s="74">
        <v>461</v>
      </c>
      <c r="I18" s="74">
        <v>0</v>
      </c>
      <c r="J18" s="74" t="s">
        <v>325</v>
      </c>
      <c r="K18" s="74">
        <v>2</v>
      </c>
      <c r="L18" s="74">
        <v>1</v>
      </c>
      <c r="M18" s="74" t="s">
        <v>367</v>
      </c>
      <c r="N18" s="74" t="s">
        <v>493</v>
      </c>
      <c r="O18" s="74">
        <v>20</v>
      </c>
      <c r="P18" s="74">
        <v>6</v>
      </c>
      <c r="Q18" s="74">
        <v>177</v>
      </c>
      <c r="R18" s="74">
        <v>0</v>
      </c>
      <c r="S18" s="74" t="s">
        <v>325</v>
      </c>
      <c r="T18" s="74">
        <v>2</v>
      </c>
      <c r="U18" s="74">
        <v>2</v>
      </c>
      <c r="V18" s="75" t="s">
        <v>369</v>
      </c>
      <c r="W18" s="1" t="s">
        <v>494</v>
      </c>
      <c r="X18" s="1">
        <v>20</v>
      </c>
      <c r="Y18" s="1">
        <v>14</v>
      </c>
      <c r="Z18" s="1">
        <v>459</v>
      </c>
      <c r="AA18" s="1">
        <v>0</v>
      </c>
      <c r="AB18" s="74" t="s">
        <v>325</v>
      </c>
      <c r="AC18" s="74">
        <v>3</v>
      </c>
      <c r="AD18" s="74">
        <v>1</v>
      </c>
      <c r="AE18" s="75" t="s">
        <v>412</v>
      </c>
      <c r="AF18" s="1" t="s">
        <v>495</v>
      </c>
      <c r="AG18" s="1">
        <v>20</v>
      </c>
      <c r="AH18" s="1">
        <v>9</v>
      </c>
      <c r="AI18" s="1">
        <v>400</v>
      </c>
      <c r="AJ18" s="1">
        <v>0</v>
      </c>
      <c r="AK18" s="74" t="s">
        <v>325</v>
      </c>
      <c r="AL18" s="74">
        <v>5</v>
      </c>
      <c r="AM18" s="74">
        <v>1</v>
      </c>
      <c r="AN18" s="75" t="s">
        <v>375</v>
      </c>
      <c r="AO18" s="1" t="s">
        <v>496</v>
      </c>
      <c r="AP18" s="1">
        <v>50</v>
      </c>
      <c r="AQ18" s="1">
        <v>0</v>
      </c>
      <c r="AR18" s="1">
        <v>0</v>
      </c>
      <c r="AS18" s="1">
        <v>0</v>
      </c>
      <c r="AT18" s="74" t="s">
        <v>325</v>
      </c>
      <c r="AU18" s="74">
        <v>5</v>
      </c>
      <c r="AV18" s="74">
        <v>1</v>
      </c>
      <c r="AW18" s="75" t="s">
        <v>396</v>
      </c>
      <c r="AX18" s="1" t="s">
        <v>497</v>
      </c>
      <c r="AY18" s="1">
        <v>20</v>
      </c>
      <c r="AZ18" s="1">
        <v>0</v>
      </c>
      <c r="BA18" s="1">
        <v>0</v>
      </c>
      <c r="BB18" s="1">
        <v>0</v>
      </c>
      <c r="BC18" s="74" t="s">
        <v>325</v>
      </c>
      <c r="BD18" s="74">
        <v>5</v>
      </c>
      <c r="BE18" s="74">
        <v>2</v>
      </c>
      <c r="BF18" s="75" t="s">
        <v>377</v>
      </c>
      <c r="BG18" s="1" t="s">
        <v>498</v>
      </c>
      <c r="BH18" s="1">
        <v>20</v>
      </c>
      <c r="BI18" s="1">
        <v>1</v>
      </c>
      <c r="BJ18" s="1">
        <v>150</v>
      </c>
      <c r="BK18" s="1">
        <v>0</v>
      </c>
    </row>
    <row r="19" spans="1:63" ht="15">
      <c r="A19" s="74" t="s">
        <v>325</v>
      </c>
      <c r="B19" s="74">
        <v>2</v>
      </c>
      <c r="C19" s="74">
        <v>1</v>
      </c>
      <c r="D19" s="74" t="s">
        <v>441</v>
      </c>
      <c r="E19" s="74" t="s">
        <v>499</v>
      </c>
      <c r="F19" s="74">
        <v>20</v>
      </c>
      <c r="G19" s="74">
        <v>12</v>
      </c>
      <c r="H19" s="74">
        <v>461</v>
      </c>
      <c r="I19" s="74">
        <v>0</v>
      </c>
      <c r="J19" s="74" t="s">
        <v>325</v>
      </c>
      <c r="K19" s="74">
        <v>2</v>
      </c>
      <c r="L19" s="74">
        <v>1</v>
      </c>
      <c r="M19" s="74" t="s">
        <v>367</v>
      </c>
      <c r="N19" s="74" t="s">
        <v>500</v>
      </c>
      <c r="O19" s="74">
        <v>20</v>
      </c>
      <c r="P19" s="74">
        <v>4</v>
      </c>
      <c r="Q19" s="74">
        <v>68</v>
      </c>
      <c r="R19" s="74">
        <v>0</v>
      </c>
      <c r="S19" s="74" t="s">
        <v>325</v>
      </c>
      <c r="T19" s="74">
        <v>2</v>
      </c>
      <c r="U19" s="74">
        <v>2</v>
      </c>
      <c r="V19" s="75" t="s">
        <v>369</v>
      </c>
      <c r="W19" s="1" t="s">
        <v>501</v>
      </c>
      <c r="X19" s="1">
        <v>20</v>
      </c>
      <c r="Y19" s="1">
        <v>14</v>
      </c>
      <c r="Z19" s="1">
        <v>459</v>
      </c>
      <c r="AA19" s="1">
        <v>0</v>
      </c>
      <c r="AB19" s="74" t="s">
        <v>325</v>
      </c>
      <c r="AC19" s="74">
        <v>3</v>
      </c>
      <c r="AD19" s="74">
        <v>1</v>
      </c>
      <c r="AE19" s="75" t="s">
        <v>412</v>
      </c>
      <c r="AF19" s="1" t="s">
        <v>502</v>
      </c>
      <c r="AG19" s="1">
        <v>20</v>
      </c>
      <c r="AH19" s="1">
        <v>9</v>
      </c>
      <c r="AI19" s="1">
        <v>400</v>
      </c>
      <c r="AJ19" s="1">
        <v>0</v>
      </c>
      <c r="AK19" s="74" t="s">
        <v>325</v>
      </c>
      <c r="AL19" s="74">
        <v>5</v>
      </c>
      <c r="AM19" s="74">
        <v>1</v>
      </c>
      <c r="AN19" s="75" t="s">
        <v>375</v>
      </c>
      <c r="AO19" s="1" t="s">
        <v>503</v>
      </c>
      <c r="AP19" s="1">
        <v>50</v>
      </c>
      <c r="AQ19" s="1">
        <v>0</v>
      </c>
      <c r="AR19" s="1">
        <v>0</v>
      </c>
      <c r="AS19" s="1">
        <v>0</v>
      </c>
      <c r="AT19" s="74" t="s">
        <v>325</v>
      </c>
      <c r="AU19" s="74">
        <v>5</v>
      </c>
      <c r="AV19" s="74">
        <v>1</v>
      </c>
      <c r="AW19" s="75" t="s">
        <v>396</v>
      </c>
      <c r="AX19" s="1" t="s">
        <v>504</v>
      </c>
      <c r="AY19" s="1">
        <v>20</v>
      </c>
      <c r="AZ19" s="1">
        <v>0</v>
      </c>
      <c r="BA19" s="1">
        <v>0</v>
      </c>
      <c r="BB19" s="1">
        <v>0</v>
      </c>
      <c r="BC19" s="74" t="s">
        <v>325</v>
      </c>
      <c r="BD19" s="74">
        <v>5</v>
      </c>
      <c r="BE19" s="74">
        <v>2</v>
      </c>
      <c r="BF19" s="75" t="s">
        <v>377</v>
      </c>
      <c r="BG19" s="1" t="s">
        <v>505</v>
      </c>
      <c r="BH19" s="1">
        <v>20</v>
      </c>
      <c r="BI19" s="1">
        <v>1</v>
      </c>
      <c r="BJ19" s="1">
        <v>130</v>
      </c>
      <c r="BK19" s="1">
        <v>0</v>
      </c>
    </row>
    <row r="20" spans="1:63" ht="15">
      <c r="A20" s="74" t="s">
        <v>325</v>
      </c>
      <c r="B20" s="74">
        <v>2</v>
      </c>
      <c r="C20" s="74">
        <v>1</v>
      </c>
      <c r="D20" s="74" t="s">
        <v>441</v>
      </c>
      <c r="E20" s="74" t="s">
        <v>506</v>
      </c>
      <c r="F20" s="74">
        <v>20</v>
      </c>
      <c r="G20" s="74">
        <v>12</v>
      </c>
      <c r="H20" s="74">
        <v>461</v>
      </c>
      <c r="I20" s="74">
        <v>1</v>
      </c>
      <c r="J20" s="74" t="s">
        <v>325</v>
      </c>
      <c r="K20" s="74">
        <v>2</v>
      </c>
      <c r="L20" s="74">
        <v>1</v>
      </c>
      <c r="M20" s="74" t="s">
        <v>367</v>
      </c>
      <c r="N20" s="76" t="s">
        <v>507</v>
      </c>
      <c r="O20" s="76">
        <v>20</v>
      </c>
      <c r="P20" s="76">
        <v>2</v>
      </c>
      <c r="Q20" s="76">
        <v>40</v>
      </c>
      <c r="R20" s="76">
        <v>0</v>
      </c>
      <c r="S20" s="74" t="s">
        <v>325</v>
      </c>
      <c r="T20" s="74">
        <v>2</v>
      </c>
      <c r="U20" s="74">
        <v>2</v>
      </c>
      <c r="V20" s="75" t="s">
        <v>369</v>
      </c>
      <c r="W20" s="1" t="s">
        <v>508</v>
      </c>
      <c r="X20" s="1">
        <v>20</v>
      </c>
      <c r="Y20" s="1">
        <v>14</v>
      </c>
      <c r="Z20" s="1">
        <v>459</v>
      </c>
      <c r="AA20" s="1">
        <v>0</v>
      </c>
      <c r="AB20" s="74" t="s">
        <v>325</v>
      </c>
      <c r="AC20" s="74">
        <v>3</v>
      </c>
      <c r="AD20" s="74">
        <v>1</v>
      </c>
      <c r="AE20" s="75" t="s">
        <v>412</v>
      </c>
      <c r="AF20" s="1" t="s">
        <v>509</v>
      </c>
      <c r="AG20" s="1">
        <v>20</v>
      </c>
      <c r="AH20" s="1">
        <v>8</v>
      </c>
      <c r="AI20" s="1">
        <v>380</v>
      </c>
      <c r="AJ20" s="1">
        <v>0</v>
      </c>
      <c r="AK20" s="74" t="s">
        <v>325</v>
      </c>
      <c r="AL20" s="74">
        <v>5</v>
      </c>
      <c r="AM20" s="74">
        <v>1</v>
      </c>
      <c r="AN20" s="75" t="s">
        <v>375</v>
      </c>
      <c r="AO20" s="1" t="s">
        <v>510</v>
      </c>
      <c r="AP20" s="1">
        <v>50</v>
      </c>
      <c r="AQ20" s="1">
        <v>0</v>
      </c>
      <c r="AR20" s="1">
        <v>0</v>
      </c>
      <c r="AS20" s="1">
        <v>0</v>
      </c>
      <c r="AT20" s="74" t="s">
        <v>325</v>
      </c>
      <c r="AU20" s="74">
        <v>5</v>
      </c>
      <c r="AV20" s="74">
        <v>1</v>
      </c>
      <c r="AW20" s="75" t="s">
        <v>396</v>
      </c>
      <c r="AX20" s="1" t="s">
        <v>511</v>
      </c>
      <c r="AY20" s="1">
        <v>20</v>
      </c>
      <c r="AZ20" s="1">
        <v>0</v>
      </c>
      <c r="BA20" s="1">
        <v>0</v>
      </c>
      <c r="BB20" s="1">
        <v>0</v>
      </c>
      <c r="BC20" s="74" t="s">
        <v>325</v>
      </c>
      <c r="BD20" s="74">
        <v>5</v>
      </c>
      <c r="BE20" s="74">
        <v>2</v>
      </c>
      <c r="BF20" s="75" t="s">
        <v>377</v>
      </c>
      <c r="BG20" s="1" t="s">
        <v>512</v>
      </c>
      <c r="BH20" s="1">
        <v>20</v>
      </c>
      <c r="BI20" s="1">
        <v>1</v>
      </c>
      <c r="BJ20" s="1">
        <v>130</v>
      </c>
      <c r="BK20" s="1">
        <v>0</v>
      </c>
    </row>
    <row r="21" spans="1:63" ht="15">
      <c r="A21" s="74" t="s">
        <v>325</v>
      </c>
      <c r="B21" s="74">
        <v>2</v>
      </c>
      <c r="C21" s="74">
        <v>1</v>
      </c>
      <c r="D21" s="74" t="s">
        <v>441</v>
      </c>
      <c r="E21" s="74" t="s">
        <v>513</v>
      </c>
      <c r="F21" s="74">
        <v>20</v>
      </c>
      <c r="G21" s="74">
        <v>12</v>
      </c>
      <c r="H21" s="74">
        <v>461</v>
      </c>
      <c r="I21" s="74">
        <v>1</v>
      </c>
      <c r="J21" s="74" t="s">
        <v>325</v>
      </c>
      <c r="K21" s="74">
        <v>2</v>
      </c>
      <c r="L21" s="74">
        <v>1</v>
      </c>
      <c r="M21" s="86" t="s">
        <v>367</v>
      </c>
      <c r="N21" s="87" t="s">
        <v>514</v>
      </c>
      <c r="O21" s="82">
        <v>20</v>
      </c>
      <c r="P21" s="82">
        <v>1</v>
      </c>
      <c r="Q21" s="82">
        <v>20</v>
      </c>
      <c r="R21" s="82">
        <v>0</v>
      </c>
      <c r="S21" s="74" t="s">
        <v>325</v>
      </c>
      <c r="T21" s="74">
        <v>2</v>
      </c>
      <c r="U21" s="74">
        <v>2</v>
      </c>
      <c r="V21" s="75" t="s">
        <v>369</v>
      </c>
      <c r="W21" s="1" t="s">
        <v>515</v>
      </c>
      <c r="X21" s="1">
        <v>20</v>
      </c>
      <c r="Y21" s="1">
        <v>14</v>
      </c>
      <c r="Z21" s="1">
        <v>459</v>
      </c>
      <c r="AA21" s="1">
        <v>0</v>
      </c>
      <c r="AB21" s="74" t="s">
        <v>325</v>
      </c>
      <c r="AC21" s="74">
        <v>3</v>
      </c>
      <c r="AD21" s="74">
        <v>1</v>
      </c>
      <c r="AE21" s="75" t="s">
        <v>412</v>
      </c>
      <c r="AF21" s="1" t="s">
        <v>516</v>
      </c>
      <c r="AG21" s="1">
        <v>20</v>
      </c>
      <c r="AH21" s="1">
        <v>7</v>
      </c>
      <c r="AI21" s="1">
        <v>360</v>
      </c>
      <c r="AJ21" s="1">
        <v>0</v>
      </c>
      <c r="AK21" s="74" t="s">
        <v>325</v>
      </c>
      <c r="AL21" s="74">
        <v>5</v>
      </c>
      <c r="AM21" s="74">
        <v>1</v>
      </c>
      <c r="AN21" s="75" t="s">
        <v>375</v>
      </c>
      <c r="AO21" s="1" t="s">
        <v>517</v>
      </c>
      <c r="AP21" s="1">
        <v>50</v>
      </c>
      <c r="AQ21" s="1">
        <v>0</v>
      </c>
      <c r="AR21" s="1">
        <v>0</v>
      </c>
      <c r="AS21" s="1">
        <v>0</v>
      </c>
      <c r="AT21" s="74" t="s">
        <v>325</v>
      </c>
      <c r="AU21" s="74">
        <v>5</v>
      </c>
      <c r="AV21" s="74">
        <v>1</v>
      </c>
      <c r="AW21" s="75" t="s">
        <v>396</v>
      </c>
      <c r="AX21" s="1" t="s">
        <v>518</v>
      </c>
      <c r="AY21" s="1">
        <v>20</v>
      </c>
      <c r="AZ21" s="1">
        <v>0</v>
      </c>
      <c r="BA21" s="1">
        <v>0</v>
      </c>
      <c r="BB21" s="1">
        <v>0</v>
      </c>
      <c r="BC21" s="74" t="s">
        <v>325</v>
      </c>
      <c r="BD21" s="74">
        <v>5</v>
      </c>
      <c r="BE21" s="74">
        <v>2</v>
      </c>
      <c r="BF21" s="75" t="s">
        <v>377</v>
      </c>
      <c r="BG21" s="1" t="s">
        <v>519</v>
      </c>
      <c r="BH21" s="1">
        <v>20</v>
      </c>
      <c r="BI21" s="1">
        <v>1</v>
      </c>
      <c r="BJ21" s="1">
        <v>110</v>
      </c>
      <c r="BK21" s="1">
        <v>0</v>
      </c>
    </row>
    <row r="22" spans="1:63" ht="15">
      <c r="A22" s="74" t="s">
        <v>325</v>
      </c>
      <c r="B22" s="74">
        <v>2</v>
      </c>
      <c r="C22" s="74">
        <v>1</v>
      </c>
      <c r="D22" s="74" t="s">
        <v>441</v>
      </c>
      <c r="E22" s="74" t="s">
        <v>520</v>
      </c>
      <c r="F22" s="74">
        <v>20</v>
      </c>
      <c r="G22" s="74">
        <v>12</v>
      </c>
      <c r="H22" s="74">
        <v>460</v>
      </c>
      <c r="I22" s="74">
        <v>1</v>
      </c>
      <c r="J22" s="74" t="s">
        <v>325</v>
      </c>
      <c r="K22" s="74">
        <v>2</v>
      </c>
      <c r="L22" s="74">
        <v>1</v>
      </c>
      <c r="M22" s="86" t="s">
        <v>367</v>
      </c>
      <c r="N22" s="87" t="s">
        <v>521</v>
      </c>
      <c r="O22" s="82">
        <v>20</v>
      </c>
      <c r="P22" s="82">
        <v>1</v>
      </c>
      <c r="Q22" s="82">
        <v>20</v>
      </c>
      <c r="R22" s="82">
        <v>0</v>
      </c>
      <c r="S22" s="74" t="s">
        <v>325</v>
      </c>
      <c r="T22" s="74">
        <v>2</v>
      </c>
      <c r="U22" s="74">
        <v>2</v>
      </c>
      <c r="V22" s="75" t="s">
        <v>369</v>
      </c>
      <c r="W22" s="1" t="s">
        <v>522</v>
      </c>
      <c r="X22" s="1">
        <v>20</v>
      </c>
      <c r="Y22" s="1">
        <v>12</v>
      </c>
      <c r="Z22" s="1">
        <v>419</v>
      </c>
      <c r="AA22" s="1">
        <v>0</v>
      </c>
      <c r="AB22" s="74" t="s">
        <v>325</v>
      </c>
      <c r="AC22" s="74">
        <v>3</v>
      </c>
      <c r="AD22" s="74">
        <v>1</v>
      </c>
      <c r="AE22" s="75" t="s">
        <v>412</v>
      </c>
      <c r="AF22" s="1" t="s">
        <v>523</v>
      </c>
      <c r="AG22" s="1">
        <v>20</v>
      </c>
      <c r="AH22" s="1">
        <v>7</v>
      </c>
      <c r="AI22" s="1">
        <v>360</v>
      </c>
      <c r="AJ22" s="1">
        <v>0</v>
      </c>
      <c r="AK22" s="74" t="s">
        <v>325</v>
      </c>
      <c r="AL22" s="74">
        <v>5</v>
      </c>
      <c r="AM22" s="74">
        <v>1</v>
      </c>
      <c r="AN22" s="75" t="s">
        <v>375</v>
      </c>
      <c r="AO22" s="1" t="s">
        <v>524</v>
      </c>
      <c r="AP22" s="1">
        <v>50</v>
      </c>
      <c r="AQ22" s="1">
        <v>0</v>
      </c>
      <c r="AR22" s="1">
        <v>0</v>
      </c>
      <c r="AS22" s="1">
        <v>1</v>
      </c>
      <c r="AT22" s="74" t="s">
        <v>325</v>
      </c>
      <c r="AU22" s="74">
        <v>5</v>
      </c>
      <c r="AV22" s="74">
        <v>1</v>
      </c>
      <c r="AW22" s="75" t="s">
        <v>396</v>
      </c>
      <c r="AX22" s="1" t="s">
        <v>525</v>
      </c>
      <c r="AY22" s="1">
        <v>20</v>
      </c>
      <c r="AZ22" s="1">
        <v>0</v>
      </c>
      <c r="BA22" s="1">
        <v>0</v>
      </c>
      <c r="BB22" s="1">
        <v>0</v>
      </c>
      <c r="BC22" s="74" t="s">
        <v>325</v>
      </c>
      <c r="BD22" s="74">
        <v>5</v>
      </c>
      <c r="BE22" s="74">
        <v>2</v>
      </c>
      <c r="BF22" s="75" t="s">
        <v>377</v>
      </c>
      <c r="BG22" s="1" t="s">
        <v>526</v>
      </c>
      <c r="BH22" s="1">
        <v>20</v>
      </c>
      <c r="BI22" s="1">
        <v>1</v>
      </c>
      <c r="BJ22" s="1">
        <v>90</v>
      </c>
      <c r="BK22" s="1">
        <v>0</v>
      </c>
    </row>
    <row r="23" spans="1:63" ht="15">
      <c r="A23" s="74" t="s">
        <v>325</v>
      </c>
      <c r="B23" s="74">
        <v>2</v>
      </c>
      <c r="C23" s="74">
        <v>1</v>
      </c>
      <c r="D23" s="74" t="s">
        <v>441</v>
      </c>
      <c r="E23" s="74" t="s">
        <v>527</v>
      </c>
      <c r="F23" s="74">
        <v>20</v>
      </c>
      <c r="G23" s="74">
        <v>12</v>
      </c>
      <c r="H23" s="74">
        <v>461</v>
      </c>
      <c r="I23" s="74">
        <v>0</v>
      </c>
      <c r="J23" s="74" t="s">
        <v>325</v>
      </c>
      <c r="K23" s="74">
        <v>2</v>
      </c>
      <c r="L23" s="74">
        <v>1</v>
      </c>
      <c r="M23" s="86" t="s">
        <v>367</v>
      </c>
      <c r="N23" s="88" t="s">
        <v>528</v>
      </c>
      <c r="O23" s="82">
        <v>20</v>
      </c>
      <c r="P23" s="82">
        <v>1</v>
      </c>
      <c r="Q23" s="82">
        <v>20</v>
      </c>
      <c r="R23" s="82">
        <v>0</v>
      </c>
      <c r="S23" s="74" t="s">
        <v>325</v>
      </c>
      <c r="T23" s="74">
        <v>2</v>
      </c>
      <c r="U23" s="74">
        <v>2</v>
      </c>
      <c r="V23" s="75" t="s">
        <v>369</v>
      </c>
      <c r="W23" s="1" t="s">
        <v>529</v>
      </c>
      <c r="X23" s="1">
        <v>20</v>
      </c>
      <c r="Y23" s="1">
        <v>12</v>
      </c>
      <c r="Z23" s="1">
        <v>419</v>
      </c>
      <c r="AA23" s="1">
        <v>0</v>
      </c>
      <c r="AB23" s="74" t="s">
        <v>325</v>
      </c>
      <c r="AC23" s="74">
        <v>3</v>
      </c>
      <c r="AD23" s="74">
        <v>1</v>
      </c>
      <c r="AE23" s="75" t="s">
        <v>412</v>
      </c>
      <c r="AF23" s="1" t="s">
        <v>530</v>
      </c>
      <c r="AG23" s="1">
        <v>20</v>
      </c>
      <c r="AH23" s="1">
        <v>4</v>
      </c>
      <c r="AI23" s="1">
        <v>150</v>
      </c>
      <c r="AJ23" s="1">
        <v>0</v>
      </c>
      <c r="AK23" s="74" t="s">
        <v>325</v>
      </c>
      <c r="AL23" s="74">
        <v>5</v>
      </c>
      <c r="AM23" s="74">
        <v>1</v>
      </c>
      <c r="AN23" s="75" t="s">
        <v>375</v>
      </c>
      <c r="AO23" s="1" t="s">
        <v>531</v>
      </c>
      <c r="AP23" s="1">
        <v>50</v>
      </c>
      <c r="AQ23" s="1">
        <v>0</v>
      </c>
      <c r="AR23" s="1">
        <v>0</v>
      </c>
      <c r="AS23" s="1">
        <v>0</v>
      </c>
      <c r="AT23" s="74" t="s">
        <v>325</v>
      </c>
      <c r="AU23" s="74">
        <v>5</v>
      </c>
      <c r="AV23" s="74">
        <v>1</v>
      </c>
      <c r="AW23" s="75" t="s">
        <v>396</v>
      </c>
      <c r="AX23" s="1" t="s">
        <v>532</v>
      </c>
      <c r="AY23" s="1">
        <v>20</v>
      </c>
      <c r="AZ23" s="1">
        <v>0</v>
      </c>
      <c r="BA23" s="1">
        <v>0</v>
      </c>
      <c r="BB23" s="1">
        <v>0</v>
      </c>
      <c r="BC23" s="74" t="s">
        <v>325</v>
      </c>
      <c r="BD23" s="74">
        <v>5</v>
      </c>
      <c r="BE23" s="74">
        <v>2</v>
      </c>
      <c r="BF23" s="75" t="s">
        <v>377</v>
      </c>
      <c r="BG23" s="1" t="s">
        <v>533</v>
      </c>
      <c r="BH23" s="1">
        <v>20</v>
      </c>
      <c r="BI23" s="1">
        <v>1</v>
      </c>
      <c r="BJ23" s="1">
        <v>90</v>
      </c>
      <c r="BK23" s="1">
        <v>0</v>
      </c>
    </row>
    <row r="24" spans="1:63" ht="15">
      <c r="A24" s="74" t="s">
        <v>325</v>
      </c>
      <c r="B24" s="74">
        <v>2</v>
      </c>
      <c r="C24" s="74">
        <v>1</v>
      </c>
      <c r="D24" s="74" t="s">
        <v>441</v>
      </c>
      <c r="E24" s="74" t="s">
        <v>534</v>
      </c>
      <c r="F24" s="74">
        <v>20</v>
      </c>
      <c r="G24" s="74">
        <v>12</v>
      </c>
      <c r="H24" s="74">
        <v>461</v>
      </c>
      <c r="I24" s="74">
        <v>0</v>
      </c>
      <c r="J24" s="74" t="s">
        <v>325</v>
      </c>
      <c r="K24" s="74">
        <v>2</v>
      </c>
      <c r="L24" s="74">
        <v>1</v>
      </c>
      <c r="M24" s="86" t="s">
        <v>535</v>
      </c>
      <c r="N24" s="1" t="s">
        <v>536</v>
      </c>
      <c r="O24" s="1">
        <v>20</v>
      </c>
      <c r="P24" s="1">
        <v>12</v>
      </c>
      <c r="Q24" s="1">
        <v>431</v>
      </c>
      <c r="R24" s="1">
        <v>3</v>
      </c>
      <c r="S24" s="74" t="s">
        <v>325</v>
      </c>
      <c r="T24" s="74">
        <v>2</v>
      </c>
      <c r="U24" s="74">
        <v>2</v>
      </c>
      <c r="V24" s="75" t="s">
        <v>369</v>
      </c>
      <c r="W24" s="1" t="s">
        <v>537</v>
      </c>
      <c r="X24" s="1">
        <v>20</v>
      </c>
      <c r="Y24" s="1">
        <v>10</v>
      </c>
      <c r="Z24" s="1">
        <v>319</v>
      </c>
      <c r="AA24" s="1">
        <v>0</v>
      </c>
      <c r="AB24" s="74" t="s">
        <v>325</v>
      </c>
      <c r="AC24" s="74">
        <v>4</v>
      </c>
      <c r="AD24" s="74">
        <v>2</v>
      </c>
      <c r="AE24" s="75" t="s">
        <v>538</v>
      </c>
      <c r="AF24" s="1" t="s">
        <v>539</v>
      </c>
      <c r="AG24" s="1">
        <v>100</v>
      </c>
      <c r="AH24" s="1">
        <v>7</v>
      </c>
      <c r="AI24" s="1">
        <v>470</v>
      </c>
      <c r="AJ24" s="1">
        <v>10</v>
      </c>
      <c r="AK24" s="74" t="s">
        <v>325</v>
      </c>
      <c r="AL24" s="74">
        <v>5</v>
      </c>
      <c r="AM24" s="74">
        <v>1</v>
      </c>
      <c r="AN24" s="75" t="s">
        <v>375</v>
      </c>
      <c r="AO24" s="1" t="s">
        <v>540</v>
      </c>
      <c r="AP24" s="1">
        <v>50</v>
      </c>
      <c r="AQ24" s="1">
        <v>0</v>
      </c>
      <c r="AR24" s="1">
        <v>0</v>
      </c>
      <c r="AS24" s="1">
        <v>1</v>
      </c>
      <c r="AT24" s="74" t="s">
        <v>325</v>
      </c>
      <c r="AU24" s="74">
        <v>5</v>
      </c>
      <c r="AV24" s="74">
        <v>1</v>
      </c>
      <c r="AW24" s="75" t="s">
        <v>396</v>
      </c>
      <c r="AX24" s="1" t="s">
        <v>541</v>
      </c>
      <c r="AY24" s="1">
        <v>20</v>
      </c>
      <c r="AZ24" s="1">
        <v>0</v>
      </c>
      <c r="BA24" s="1">
        <v>0</v>
      </c>
      <c r="BB24" s="1">
        <v>0</v>
      </c>
      <c r="BC24" s="74" t="s">
        <v>325</v>
      </c>
      <c r="BD24" s="74">
        <v>5</v>
      </c>
      <c r="BE24" s="74">
        <v>2</v>
      </c>
      <c r="BF24" s="75" t="s">
        <v>377</v>
      </c>
      <c r="BG24" s="1" t="s">
        <v>542</v>
      </c>
      <c r="BH24" s="1">
        <v>20</v>
      </c>
      <c r="BI24" s="1">
        <v>1</v>
      </c>
      <c r="BJ24" s="1">
        <v>90</v>
      </c>
      <c r="BK24" s="1">
        <v>0</v>
      </c>
    </row>
    <row r="25" spans="1:63" ht="15">
      <c r="A25" s="74" t="s">
        <v>325</v>
      </c>
      <c r="B25" s="74">
        <v>2</v>
      </c>
      <c r="C25" s="74">
        <v>1</v>
      </c>
      <c r="D25" s="74" t="s">
        <v>441</v>
      </c>
      <c r="E25" s="74" t="s">
        <v>543</v>
      </c>
      <c r="F25" s="74">
        <v>20</v>
      </c>
      <c r="G25" s="74">
        <v>12</v>
      </c>
      <c r="H25" s="74">
        <v>461</v>
      </c>
      <c r="I25" s="74">
        <v>0</v>
      </c>
      <c r="J25" s="74" t="s">
        <v>325</v>
      </c>
      <c r="K25" s="74">
        <v>2</v>
      </c>
      <c r="L25" s="74">
        <v>1</v>
      </c>
      <c r="M25" s="86" t="s">
        <v>535</v>
      </c>
      <c r="N25" s="1" t="s">
        <v>544</v>
      </c>
      <c r="O25" s="1">
        <v>20</v>
      </c>
      <c r="P25" s="1">
        <v>12</v>
      </c>
      <c r="Q25" s="1">
        <v>431</v>
      </c>
      <c r="R25" s="1">
        <v>16</v>
      </c>
      <c r="S25" s="74" t="s">
        <v>325</v>
      </c>
      <c r="T25" s="74">
        <v>2</v>
      </c>
      <c r="U25" s="74">
        <v>2</v>
      </c>
      <c r="V25" s="75" t="s">
        <v>369</v>
      </c>
      <c r="W25" s="1" t="s">
        <v>545</v>
      </c>
      <c r="X25" s="1">
        <v>20</v>
      </c>
      <c r="Y25" s="1">
        <v>9</v>
      </c>
      <c r="Z25" s="1">
        <v>219</v>
      </c>
      <c r="AA25" s="1">
        <v>0</v>
      </c>
      <c r="AB25" s="74" t="s">
        <v>325</v>
      </c>
      <c r="AC25" s="74">
        <v>5</v>
      </c>
      <c r="AD25" s="74">
        <v>1</v>
      </c>
      <c r="AE25" s="75" t="s">
        <v>373</v>
      </c>
      <c r="AF25" s="1" t="s">
        <v>546</v>
      </c>
      <c r="AG25" s="1">
        <v>20</v>
      </c>
      <c r="AH25" s="1">
        <v>0</v>
      </c>
      <c r="AI25" s="1">
        <v>0</v>
      </c>
      <c r="AJ25" s="1">
        <v>0</v>
      </c>
      <c r="AK25" s="74" t="s">
        <v>325</v>
      </c>
      <c r="AL25" s="74">
        <v>5</v>
      </c>
      <c r="AM25" s="74">
        <v>1</v>
      </c>
      <c r="AN25" s="75" t="s">
        <v>375</v>
      </c>
      <c r="AO25" s="1" t="s">
        <v>547</v>
      </c>
      <c r="AP25" s="1">
        <v>50</v>
      </c>
      <c r="AQ25" s="1">
        <v>0</v>
      </c>
      <c r="AR25" s="1">
        <v>0</v>
      </c>
      <c r="AS25" s="1">
        <v>0</v>
      </c>
      <c r="AT25" s="74" t="s">
        <v>325</v>
      </c>
      <c r="AU25" s="74">
        <v>5</v>
      </c>
      <c r="AV25" s="74">
        <v>1</v>
      </c>
      <c r="AW25" s="75" t="s">
        <v>396</v>
      </c>
      <c r="AX25" s="1" t="s">
        <v>548</v>
      </c>
      <c r="AY25" s="1">
        <v>20</v>
      </c>
      <c r="AZ25" s="1">
        <v>0</v>
      </c>
      <c r="BA25" s="1">
        <v>0</v>
      </c>
      <c r="BB25" s="1">
        <v>0</v>
      </c>
      <c r="BC25" s="74" t="s">
        <v>325</v>
      </c>
      <c r="BD25" s="74">
        <v>5</v>
      </c>
      <c r="BE25" s="74">
        <v>2</v>
      </c>
      <c r="BF25" s="75" t="s">
        <v>377</v>
      </c>
      <c r="BG25" s="1" t="s">
        <v>549</v>
      </c>
      <c r="BH25" s="1">
        <v>20</v>
      </c>
      <c r="BI25" s="1">
        <v>1</v>
      </c>
      <c r="BJ25" s="1">
        <v>90</v>
      </c>
      <c r="BK25" s="1">
        <v>0</v>
      </c>
    </row>
    <row r="26" spans="1:63" ht="15">
      <c r="A26" s="74" t="s">
        <v>325</v>
      </c>
      <c r="B26" s="74">
        <v>2</v>
      </c>
      <c r="C26" s="74">
        <v>1</v>
      </c>
      <c r="D26" s="74" t="s">
        <v>441</v>
      </c>
      <c r="E26" s="74" t="s">
        <v>550</v>
      </c>
      <c r="F26" s="74">
        <v>20</v>
      </c>
      <c r="G26" s="74">
        <v>11</v>
      </c>
      <c r="H26" s="74">
        <v>441</v>
      </c>
      <c r="I26" s="74">
        <v>6</v>
      </c>
      <c r="J26" s="74" t="s">
        <v>325</v>
      </c>
      <c r="K26" s="74">
        <v>2</v>
      </c>
      <c r="L26" s="74">
        <v>1</v>
      </c>
      <c r="M26" s="86" t="s">
        <v>535</v>
      </c>
      <c r="N26" s="1" t="s">
        <v>551</v>
      </c>
      <c r="O26" s="1">
        <v>20</v>
      </c>
      <c r="P26" s="1">
        <v>12</v>
      </c>
      <c r="Q26" s="1">
        <v>431</v>
      </c>
      <c r="R26" s="1">
        <v>6</v>
      </c>
      <c r="S26" s="74" t="s">
        <v>325</v>
      </c>
      <c r="T26" s="74">
        <v>2</v>
      </c>
      <c r="U26" s="74">
        <v>2</v>
      </c>
      <c r="V26" s="75" t="s">
        <v>369</v>
      </c>
      <c r="W26" s="1" t="s">
        <v>552</v>
      </c>
      <c r="X26" s="1">
        <v>20</v>
      </c>
      <c r="Y26" s="1">
        <v>4</v>
      </c>
      <c r="Z26" s="1">
        <v>68</v>
      </c>
      <c r="AA26" s="1">
        <v>0</v>
      </c>
      <c r="AB26" s="74" t="s">
        <v>325</v>
      </c>
      <c r="AC26" s="74">
        <v>5</v>
      </c>
      <c r="AD26" s="74">
        <v>1</v>
      </c>
      <c r="AE26" s="75" t="s">
        <v>373</v>
      </c>
      <c r="AF26" s="1" t="s">
        <v>553</v>
      </c>
      <c r="AG26" s="1">
        <v>20</v>
      </c>
      <c r="AH26" s="1">
        <v>0</v>
      </c>
      <c r="AI26" s="1">
        <v>0</v>
      </c>
      <c r="AJ26" s="1">
        <v>0</v>
      </c>
      <c r="AK26" s="74" t="s">
        <v>325</v>
      </c>
      <c r="AL26" s="74">
        <v>5</v>
      </c>
      <c r="AM26" s="74">
        <v>1</v>
      </c>
      <c r="AN26" s="75" t="s">
        <v>375</v>
      </c>
      <c r="AO26" s="1" t="s">
        <v>554</v>
      </c>
      <c r="AP26" s="1">
        <v>50</v>
      </c>
      <c r="AQ26" s="1">
        <v>0</v>
      </c>
      <c r="AR26" s="1">
        <v>0</v>
      </c>
      <c r="AS26" s="1">
        <v>0</v>
      </c>
      <c r="AT26" s="74" t="s">
        <v>325</v>
      </c>
      <c r="AU26" s="74">
        <v>5</v>
      </c>
      <c r="AV26" s="74">
        <v>1</v>
      </c>
      <c r="AW26" s="75" t="s">
        <v>396</v>
      </c>
      <c r="AX26" s="1" t="s">
        <v>555</v>
      </c>
      <c r="AY26" s="1">
        <v>20</v>
      </c>
      <c r="AZ26" s="1">
        <v>0</v>
      </c>
      <c r="BA26" s="1">
        <v>0</v>
      </c>
      <c r="BB26" s="1">
        <v>0</v>
      </c>
      <c r="BC26" s="74" t="s">
        <v>325</v>
      </c>
      <c r="BD26" s="74">
        <v>5</v>
      </c>
      <c r="BE26" s="74">
        <v>2</v>
      </c>
      <c r="BF26" s="75" t="s">
        <v>377</v>
      </c>
      <c r="BG26" s="1" t="s">
        <v>556</v>
      </c>
      <c r="BH26" s="1">
        <v>20</v>
      </c>
      <c r="BI26" s="1">
        <v>1</v>
      </c>
      <c r="BJ26" s="1">
        <v>50</v>
      </c>
      <c r="BK26" s="1">
        <v>0</v>
      </c>
    </row>
    <row r="27" spans="1:63" ht="15">
      <c r="A27" s="74" t="s">
        <v>325</v>
      </c>
      <c r="B27" s="74">
        <v>2</v>
      </c>
      <c r="C27" s="74">
        <v>1</v>
      </c>
      <c r="D27" s="74" t="s">
        <v>441</v>
      </c>
      <c r="E27" s="74" t="s">
        <v>557</v>
      </c>
      <c r="F27" s="74">
        <v>20</v>
      </c>
      <c r="G27" s="74">
        <v>11</v>
      </c>
      <c r="H27" s="74">
        <v>441</v>
      </c>
      <c r="I27" s="74">
        <v>0</v>
      </c>
      <c r="J27" s="74" t="s">
        <v>325</v>
      </c>
      <c r="K27" s="74">
        <v>2</v>
      </c>
      <c r="L27" s="74">
        <v>1</v>
      </c>
      <c r="M27" s="86" t="s">
        <v>535</v>
      </c>
      <c r="N27" s="1" t="s">
        <v>558</v>
      </c>
      <c r="O27" s="1">
        <v>20</v>
      </c>
      <c r="P27" s="1">
        <v>12</v>
      </c>
      <c r="Q27" s="1">
        <v>431</v>
      </c>
      <c r="R27" s="1">
        <v>6</v>
      </c>
      <c r="S27" s="74" t="s">
        <v>325</v>
      </c>
      <c r="T27" s="74">
        <v>2</v>
      </c>
      <c r="U27" s="74">
        <v>2</v>
      </c>
      <c r="V27" s="75" t="s">
        <v>369</v>
      </c>
      <c r="W27" s="1" t="s">
        <v>559</v>
      </c>
      <c r="X27" s="1">
        <v>20</v>
      </c>
      <c r="Y27" s="1">
        <v>4</v>
      </c>
      <c r="Z27" s="1">
        <v>68</v>
      </c>
      <c r="AA27" s="1">
        <v>0</v>
      </c>
      <c r="AB27" s="74" t="s">
        <v>325</v>
      </c>
      <c r="AC27" s="74">
        <v>5</v>
      </c>
      <c r="AD27" s="74">
        <v>1</v>
      </c>
      <c r="AE27" s="75" t="s">
        <v>373</v>
      </c>
      <c r="AF27" s="1" t="s">
        <v>560</v>
      </c>
      <c r="AG27" s="1">
        <v>20</v>
      </c>
      <c r="AH27" s="1">
        <v>0</v>
      </c>
      <c r="AI27" s="1">
        <v>0</v>
      </c>
      <c r="AJ27" s="1">
        <v>0</v>
      </c>
      <c r="AK27" s="74" t="s">
        <v>325</v>
      </c>
      <c r="AL27" s="74">
        <v>5</v>
      </c>
      <c r="AM27" s="74">
        <v>1</v>
      </c>
      <c r="AN27" s="75" t="s">
        <v>375</v>
      </c>
      <c r="AO27" s="1" t="s">
        <v>561</v>
      </c>
      <c r="AP27" s="1">
        <v>50</v>
      </c>
      <c r="AQ27" s="1">
        <v>0</v>
      </c>
      <c r="AR27" s="1">
        <v>0</v>
      </c>
      <c r="AS27" s="1">
        <v>0</v>
      </c>
      <c r="AT27" s="74" t="s">
        <v>325</v>
      </c>
      <c r="AU27" s="74">
        <v>5</v>
      </c>
      <c r="AV27" s="74">
        <v>1</v>
      </c>
      <c r="AW27" s="75" t="s">
        <v>396</v>
      </c>
      <c r="AX27" s="1" t="s">
        <v>562</v>
      </c>
      <c r="AY27" s="1">
        <v>20</v>
      </c>
      <c r="AZ27" s="1">
        <v>0</v>
      </c>
      <c r="BA27" s="1">
        <v>0</v>
      </c>
      <c r="BB27" s="1">
        <v>0</v>
      </c>
      <c r="BC27" s="74" t="s">
        <v>325</v>
      </c>
      <c r="BD27" s="74">
        <v>5</v>
      </c>
      <c r="BE27" s="74">
        <v>2</v>
      </c>
      <c r="BF27" s="75" t="s">
        <v>377</v>
      </c>
      <c r="BG27" s="1" t="s">
        <v>563</v>
      </c>
      <c r="BH27" s="1">
        <v>20</v>
      </c>
      <c r="BI27" s="1">
        <v>1</v>
      </c>
      <c r="BJ27" s="1">
        <v>40</v>
      </c>
      <c r="BK27" s="1">
        <v>0</v>
      </c>
    </row>
    <row r="28" spans="1:63" ht="15">
      <c r="A28" s="74" t="s">
        <v>325</v>
      </c>
      <c r="B28" s="74">
        <v>2</v>
      </c>
      <c r="C28" s="74">
        <v>1</v>
      </c>
      <c r="D28" s="74" t="s">
        <v>441</v>
      </c>
      <c r="E28" s="74" t="s">
        <v>564</v>
      </c>
      <c r="F28" s="74">
        <v>20</v>
      </c>
      <c r="G28" s="74">
        <v>8</v>
      </c>
      <c r="H28" s="74">
        <v>281</v>
      </c>
      <c r="I28" s="74">
        <v>0</v>
      </c>
      <c r="J28" s="74" t="s">
        <v>325</v>
      </c>
      <c r="K28" s="74">
        <v>2</v>
      </c>
      <c r="L28" s="74">
        <v>1</v>
      </c>
      <c r="M28" s="86" t="s">
        <v>535</v>
      </c>
      <c r="N28" s="1" t="s">
        <v>565</v>
      </c>
      <c r="O28" s="1">
        <v>20</v>
      </c>
      <c r="P28" s="1">
        <v>12</v>
      </c>
      <c r="Q28" s="1">
        <v>431</v>
      </c>
      <c r="R28" s="1">
        <v>17</v>
      </c>
      <c r="S28" s="74" t="s">
        <v>325</v>
      </c>
      <c r="T28" s="74">
        <v>2</v>
      </c>
      <c r="U28" s="74">
        <v>2</v>
      </c>
      <c r="V28" s="75" t="s">
        <v>369</v>
      </c>
      <c r="W28" s="1" t="s">
        <v>566</v>
      </c>
      <c r="X28" s="1">
        <v>20</v>
      </c>
      <c r="Y28" s="1">
        <v>2</v>
      </c>
      <c r="Z28" s="1">
        <v>40</v>
      </c>
      <c r="AA28" s="1">
        <v>0</v>
      </c>
      <c r="AB28" s="74" t="s">
        <v>325</v>
      </c>
      <c r="AC28" s="74">
        <v>5</v>
      </c>
      <c r="AD28" s="74">
        <v>1</v>
      </c>
      <c r="AE28" s="75" t="s">
        <v>373</v>
      </c>
      <c r="AF28" s="1" t="s">
        <v>567</v>
      </c>
      <c r="AG28" s="1">
        <v>20</v>
      </c>
      <c r="AH28" s="1">
        <v>0</v>
      </c>
      <c r="AI28" s="1">
        <v>0</v>
      </c>
      <c r="AJ28" s="1">
        <v>0</v>
      </c>
      <c r="AK28" s="74" t="s">
        <v>325</v>
      </c>
      <c r="AL28" s="74">
        <v>5</v>
      </c>
      <c r="AM28" s="74">
        <v>1</v>
      </c>
      <c r="AN28" s="75" t="s">
        <v>375</v>
      </c>
      <c r="AO28" s="1" t="s">
        <v>568</v>
      </c>
      <c r="AP28" s="1">
        <v>50</v>
      </c>
      <c r="AQ28" s="1">
        <v>0</v>
      </c>
      <c r="AR28" s="1">
        <v>0</v>
      </c>
      <c r="AS28" s="1">
        <v>0</v>
      </c>
      <c r="AT28" s="74" t="s">
        <v>325</v>
      </c>
      <c r="AU28" s="74">
        <v>5</v>
      </c>
      <c r="AV28" s="74">
        <v>1</v>
      </c>
      <c r="AW28" s="75" t="s">
        <v>396</v>
      </c>
      <c r="AX28" s="1" t="s">
        <v>569</v>
      </c>
      <c r="AY28" s="1">
        <v>20</v>
      </c>
      <c r="AZ28" s="1">
        <v>0</v>
      </c>
      <c r="BA28" s="1">
        <v>0</v>
      </c>
      <c r="BB28" s="1">
        <v>0</v>
      </c>
      <c r="BC28" s="74" t="s">
        <v>325</v>
      </c>
      <c r="BD28" s="74">
        <v>5</v>
      </c>
      <c r="BE28" s="74">
        <v>2</v>
      </c>
      <c r="BF28" s="75" t="s">
        <v>377</v>
      </c>
      <c r="BG28" s="1" t="s">
        <v>570</v>
      </c>
      <c r="BH28" s="1">
        <v>20</v>
      </c>
      <c r="BI28" s="1">
        <v>1</v>
      </c>
      <c r="BJ28" s="1">
        <v>40</v>
      </c>
      <c r="BK28" s="1">
        <v>0</v>
      </c>
    </row>
    <row r="29" spans="1:63" ht="15">
      <c r="A29" s="74" t="s">
        <v>325</v>
      </c>
      <c r="B29" s="74">
        <v>2</v>
      </c>
      <c r="C29" s="74">
        <v>1</v>
      </c>
      <c r="D29" s="74" t="s">
        <v>441</v>
      </c>
      <c r="E29" s="74" t="s">
        <v>571</v>
      </c>
      <c r="F29" s="74">
        <v>20</v>
      </c>
      <c r="G29" s="74">
        <v>7</v>
      </c>
      <c r="H29" s="74">
        <v>181</v>
      </c>
      <c r="I29" s="74">
        <v>0</v>
      </c>
      <c r="J29" s="74" t="s">
        <v>325</v>
      </c>
      <c r="K29" s="74">
        <v>2</v>
      </c>
      <c r="L29" s="74">
        <v>1</v>
      </c>
      <c r="M29" s="86" t="s">
        <v>535</v>
      </c>
      <c r="N29" s="1" t="s">
        <v>572</v>
      </c>
      <c r="O29" s="1">
        <v>20</v>
      </c>
      <c r="P29" s="1">
        <v>12</v>
      </c>
      <c r="Q29" s="1">
        <v>431</v>
      </c>
      <c r="R29" s="1">
        <v>4</v>
      </c>
      <c r="S29" s="74" t="s">
        <v>325</v>
      </c>
      <c r="T29" s="74">
        <v>2</v>
      </c>
      <c r="U29" s="74">
        <v>2</v>
      </c>
      <c r="V29" s="75" t="s">
        <v>369</v>
      </c>
      <c r="W29" s="1" t="s">
        <v>573</v>
      </c>
      <c r="X29" s="1">
        <v>20</v>
      </c>
      <c r="Y29" s="1">
        <v>2</v>
      </c>
      <c r="Z29" s="1">
        <v>40</v>
      </c>
      <c r="AA29" s="1">
        <v>0</v>
      </c>
      <c r="AB29" s="74" t="s">
        <v>325</v>
      </c>
      <c r="AC29" s="74">
        <v>5</v>
      </c>
      <c r="AD29" s="74">
        <v>1</v>
      </c>
      <c r="AE29" s="75" t="s">
        <v>373</v>
      </c>
      <c r="AF29" s="1" t="s">
        <v>574</v>
      </c>
      <c r="AG29" s="1">
        <v>20</v>
      </c>
      <c r="AH29" s="1">
        <v>0</v>
      </c>
      <c r="AI29" s="1">
        <v>0</v>
      </c>
      <c r="AJ29" s="1">
        <v>0</v>
      </c>
      <c r="AK29" s="74" t="s">
        <v>325</v>
      </c>
      <c r="AL29" s="74">
        <v>5</v>
      </c>
      <c r="AM29" s="74">
        <v>1</v>
      </c>
      <c r="AN29" s="75" t="s">
        <v>375</v>
      </c>
      <c r="AO29" s="1" t="s">
        <v>575</v>
      </c>
      <c r="AP29" s="1">
        <v>50</v>
      </c>
      <c r="AQ29" s="1">
        <v>0</v>
      </c>
      <c r="AR29" s="1">
        <v>0</v>
      </c>
      <c r="AS29" s="1">
        <v>0</v>
      </c>
      <c r="AT29" s="74" t="s">
        <v>325</v>
      </c>
      <c r="AU29" s="74">
        <v>5</v>
      </c>
      <c r="AV29" s="74">
        <v>1</v>
      </c>
      <c r="AW29" s="75" t="s">
        <v>396</v>
      </c>
      <c r="AX29" s="1" t="s">
        <v>576</v>
      </c>
      <c r="AY29" s="1">
        <v>20</v>
      </c>
      <c r="AZ29" s="1">
        <v>0</v>
      </c>
      <c r="BA29" s="1">
        <v>0</v>
      </c>
      <c r="BB29" s="1">
        <v>0</v>
      </c>
      <c r="BC29" s="74" t="s">
        <v>325</v>
      </c>
      <c r="BD29" s="74">
        <v>5</v>
      </c>
      <c r="BE29" s="74">
        <v>2</v>
      </c>
      <c r="BF29" s="75" t="s">
        <v>377</v>
      </c>
      <c r="BG29" s="1" t="s">
        <v>577</v>
      </c>
      <c r="BH29" s="1">
        <v>20</v>
      </c>
      <c r="BI29" s="1">
        <v>1</v>
      </c>
      <c r="BJ29" s="1">
        <v>40</v>
      </c>
      <c r="BK29" s="1">
        <v>0</v>
      </c>
    </row>
    <row r="30" spans="1:63" ht="15">
      <c r="A30" s="74" t="s">
        <v>325</v>
      </c>
      <c r="B30" s="74">
        <v>2</v>
      </c>
      <c r="C30" s="74">
        <v>1</v>
      </c>
      <c r="D30" s="74" t="s">
        <v>441</v>
      </c>
      <c r="E30" s="74" t="s">
        <v>578</v>
      </c>
      <c r="F30" s="74">
        <v>20</v>
      </c>
      <c r="G30" s="74">
        <v>7</v>
      </c>
      <c r="H30" s="74">
        <v>181</v>
      </c>
      <c r="I30" s="74">
        <v>0</v>
      </c>
      <c r="J30" s="74" t="s">
        <v>325</v>
      </c>
      <c r="K30" s="74">
        <v>2</v>
      </c>
      <c r="L30" s="74">
        <v>1</v>
      </c>
      <c r="M30" s="86" t="s">
        <v>535</v>
      </c>
      <c r="N30" s="1" t="s">
        <v>579</v>
      </c>
      <c r="O30" s="1">
        <v>20</v>
      </c>
      <c r="P30" s="1">
        <v>12</v>
      </c>
      <c r="Q30" s="1">
        <v>431</v>
      </c>
      <c r="R30" s="1">
        <v>6</v>
      </c>
      <c r="S30" s="74" t="s">
        <v>325</v>
      </c>
      <c r="T30" s="74">
        <v>2</v>
      </c>
      <c r="U30" s="74">
        <v>2</v>
      </c>
      <c r="V30" s="75" t="s">
        <v>369</v>
      </c>
      <c r="W30" s="1" t="s">
        <v>580</v>
      </c>
      <c r="X30" s="1">
        <v>20</v>
      </c>
      <c r="Y30" s="1">
        <v>1</v>
      </c>
      <c r="Z30" s="1">
        <v>20</v>
      </c>
      <c r="AA30" s="1">
        <v>0</v>
      </c>
      <c r="AB30" s="74" t="s">
        <v>325</v>
      </c>
      <c r="AC30" s="74">
        <v>5</v>
      </c>
      <c r="AD30" s="74">
        <v>1</v>
      </c>
      <c r="AE30" s="75" t="s">
        <v>373</v>
      </c>
      <c r="AF30" s="1" t="s">
        <v>581</v>
      </c>
      <c r="AG30" s="1">
        <v>20</v>
      </c>
      <c r="AH30" s="1">
        <v>0</v>
      </c>
      <c r="AI30" s="1">
        <v>0</v>
      </c>
      <c r="AJ30" s="1">
        <v>0</v>
      </c>
      <c r="AK30" s="74" t="s">
        <v>325</v>
      </c>
      <c r="AL30" s="74">
        <v>5</v>
      </c>
      <c r="AM30" s="74">
        <v>1</v>
      </c>
      <c r="AN30" s="75" t="s">
        <v>375</v>
      </c>
      <c r="AO30" s="1" t="s">
        <v>582</v>
      </c>
      <c r="AP30" s="1">
        <v>50</v>
      </c>
      <c r="AQ30" s="1">
        <v>0</v>
      </c>
      <c r="AR30" s="1">
        <v>0</v>
      </c>
      <c r="AS30" s="1">
        <v>0</v>
      </c>
      <c r="AT30" s="74" t="s">
        <v>325</v>
      </c>
      <c r="AU30" s="74">
        <v>5</v>
      </c>
      <c r="AV30" s="74">
        <v>1</v>
      </c>
      <c r="AW30" s="75" t="s">
        <v>583</v>
      </c>
      <c r="AX30" s="1" t="s">
        <v>584</v>
      </c>
      <c r="AY30" s="1">
        <v>100</v>
      </c>
      <c r="AZ30" s="1">
        <v>1</v>
      </c>
      <c r="BA30" s="1">
        <v>0</v>
      </c>
      <c r="BB30" s="1">
        <v>0</v>
      </c>
      <c r="BC30" s="74" t="s">
        <v>325</v>
      </c>
      <c r="BD30" s="74">
        <v>5</v>
      </c>
      <c r="BE30" s="74">
        <v>2</v>
      </c>
      <c r="BF30" s="75" t="s">
        <v>377</v>
      </c>
      <c r="BG30" s="1" t="s">
        <v>585</v>
      </c>
      <c r="BH30" s="1">
        <v>20</v>
      </c>
      <c r="BI30" s="1">
        <v>1</v>
      </c>
      <c r="BJ30" s="1">
        <v>40</v>
      </c>
      <c r="BK30" s="1">
        <v>0</v>
      </c>
    </row>
    <row r="31" spans="1:63" ht="15">
      <c r="A31" s="74" t="s">
        <v>325</v>
      </c>
      <c r="B31" s="74">
        <v>2</v>
      </c>
      <c r="C31" s="74">
        <v>1</v>
      </c>
      <c r="D31" s="74" t="s">
        <v>441</v>
      </c>
      <c r="E31" s="74" t="s">
        <v>586</v>
      </c>
      <c r="F31" s="74">
        <v>20</v>
      </c>
      <c r="G31" s="74">
        <v>6</v>
      </c>
      <c r="H31" s="74">
        <v>172</v>
      </c>
      <c r="I31" s="74">
        <v>0</v>
      </c>
      <c r="J31" s="74" t="s">
        <v>325</v>
      </c>
      <c r="K31" s="74">
        <v>2</v>
      </c>
      <c r="L31" s="74">
        <v>1</v>
      </c>
      <c r="M31" s="86" t="s">
        <v>535</v>
      </c>
      <c r="N31" s="1" t="s">
        <v>587</v>
      </c>
      <c r="O31" s="1">
        <v>20</v>
      </c>
      <c r="P31" s="1">
        <v>12</v>
      </c>
      <c r="Q31" s="1">
        <v>431</v>
      </c>
      <c r="R31" s="1">
        <v>4</v>
      </c>
      <c r="S31" s="74" t="s">
        <v>325</v>
      </c>
      <c r="T31" s="74">
        <v>2</v>
      </c>
      <c r="U31" s="74">
        <v>2</v>
      </c>
      <c r="V31" s="75" t="s">
        <v>369</v>
      </c>
      <c r="W31" s="1" t="s">
        <v>588</v>
      </c>
      <c r="X31" s="1">
        <v>20</v>
      </c>
      <c r="Y31" s="1">
        <v>1</v>
      </c>
      <c r="Z31" s="1">
        <v>20</v>
      </c>
      <c r="AA31" s="1">
        <v>0</v>
      </c>
      <c r="AB31" s="74" t="s">
        <v>325</v>
      </c>
      <c r="AC31" s="74">
        <v>5</v>
      </c>
      <c r="AD31" s="74">
        <v>1</v>
      </c>
      <c r="AE31" s="75" t="s">
        <v>373</v>
      </c>
      <c r="AF31" s="1" t="s">
        <v>589</v>
      </c>
      <c r="AG31" s="1">
        <v>20</v>
      </c>
      <c r="AH31" s="1">
        <v>0</v>
      </c>
      <c r="AI31" s="1">
        <v>0</v>
      </c>
      <c r="AJ31" s="1">
        <v>0</v>
      </c>
      <c r="AK31" s="74" t="s">
        <v>325</v>
      </c>
      <c r="AL31" s="74">
        <v>5</v>
      </c>
      <c r="AM31" s="74">
        <v>1</v>
      </c>
      <c r="AN31" s="75" t="s">
        <v>375</v>
      </c>
      <c r="AO31" s="1" t="s">
        <v>590</v>
      </c>
      <c r="AP31" s="1">
        <v>50</v>
      </c>
      <c r="AQ31" s="1">
        <v>0</v>
      </c>
      <c r="AR31" s="1">
        <v>0</v>
      </c>
      <c r="AS31" s="1">
        <v>0</v>
      </c>
      <c r="AT31" s="74" t="s">
        <v>325</v>
      </c>
      <c r="AU31" s="74">
        <v>5</v>
      </c>
      <c r="AV31" s="74">
        <v>1</v>
      </c>
      <c r="AW31" s="75" t="s">
        <v>583</v>
      </c>
      <c r="AX31" s="1" t="s">
        <v>591</v>
      </c>
      <c r="AY31" s="1">
        <v>20</v>
      </c>
      <c r="AZ31" s="1">
        <v>1</v>
      </c>
      <c r="BA31" s="1">
        <v>0</v>
      </c>
      <c r="BB31" s="1">
        <v>0</v>
      </c>
      <c r="BC31" s="74" t="s">
        <v>325</v>
      </c>
      <c r="BD31" s="74">
        <v>5</v>
      </c>
      <c r="BE31" s="74">
        <v>2</v>
      </c>
      <c r="BF31" s="75" t="s">
        <v>377</v>
      </c>
      <c r="BG31" s="1" t="s">
        <v>592</v>
      </c>
      <c r="BH31" s="1">
        <v>20</v>
      </c>
      <c r="BI31" s="1">
        <v>1</v>
      </c>
      <c r="BJ31" s="1">
        <v>40</v>
      </c>
      <c r="BK31" s="1">
        <v>0</v>
      </c>
    </row>
    <row r="32" spans="1:63" ht="15">
      <c r="A32" s="74" t="s">
        <v>325</v>
      </c>
      <c r="B32" s="74">
        <v>2</v>
      </c>
      <c r="C32" s="74">
        <v>1</v>
      </c>
      <c r="D32" s="74" t="s">
        <v>441</v>
      </c>
      <c r="E32" s="74" t="s">
        <v>593</v>
      </c>
      <c r="F32" s="74">
        <v>20</v>
      </c>
      <c r="G32" s="74">
        <v>2</v>
      </c>
      <c r="H32" s="74">
        <v>40</v>
      </c>
      <c r="I32" s="74">
        <v>0</v>
      </c>
      <c r="J32" s="74" t="s">
        <v>325</v>
      </c>
      <c r="K32" s="74">
        <v>2</v>
      </c>
      <c r="L32" s="74">
        <v>1</v>
      </c>
      <c r="M32" s="86" t="s">
        <v>535</v>
      </c>
      <c r="N32" s="1" t="s">
        <v>594</v>
      </c>
      <c r="O32" s="1">
        <v>20</v>
      </c>
      <c r="P32" s="1">
        <v>12</v>
      </c>
      <c r="Q32" s="1">
        <v>431</v>
      </c>
      <c r="R32" s="1">
        <v>5</v>
      </c>
      <c r="S32" s="74" t="s">
        <v>325</v>
      </c>
      <c r="T32" s="74">
        <v>2</v>
      </c>
      <c r="U32" s="74">
        <v>2</v>
      </c>
      <c r="V32" s="75" t="s">
        <v>369</v>
      </c>
      <c r="W32" s="1" t="s">
        <v>595</v>
      </c>
      <c r="X32" s="1">
        <v>20</v>
      </c>
      <c r="Y32" s="1">
        <v>1</v>
      </c>
      <c r="Z32" s="1">
        <v>20</v>
      </c>
      <c r="AA32" s="1">
        <v>0</v>
      </c>
      <c r="AB32" s="74" t="s">
        <v>325</v>
      </c>
      <c r="AC32" s="74">
        <v>5</v>
      </c>
      <c r="AD32" s="74">
        <v>1</v>
      </c>
      <c r="AE32" s="75" t="s">
        <v>373</v>
      </c>
      <c r="AF32" s="1" t="s">
        <v>596</v>
      </c>
      <c r="AG32" s="1">
        <v>20</v>
      </c>
      <c r="AH32" s="1">
        <v>0</v>
      </c>
      <c r="AI32" s="1">
        <v>0</v>
      </c>
      <c r="AJ32" s="1">
        <v>0</v>
      </c>
      <c r="AK32" s="74" t="s">
        <v>325</v>
      </c>
      <c r="AL32" s="74">
        <v>5</v>
      </c>
      <c r="AM32" s="74">
        <v>1</v>
      </c>
      <c r="AN32" s="75" t="s">
        <v>375</v>
      </c>
      <c r="AO32" s="1" t="s">
        <v>597</v>
      </c>
      <c r="AP32" s="1">
        <v>50</v>
      </c>
      <c r="AQ32" s="1">
        <v>0</v>
      </c>
      <c r="AR32" s="1">
        <v>0</v>
      </c>
      <c r="AS32" s="1">
        <v>0</v>
      </c>
      <c r="AT32" s="74" t="s">
        <v>325</v>
      </c>
      <c r="AU32" s="74">
        <v>5</v>
      </c>
      <c r="AV32" s="74">
        <v>1</v>
      </c>
      <c r="AW32" s="75" t="s">
        <v>583</v>
      </c>
      <c r="AX32" s="1" t="s">
        <v>598</v>
      </c>
      <c r="AY32" s="1">
        <v>20</v>
      </c>
      <c r="AZ32" s="1">
        <v>1</v>
      </c>
      <c r="BA32" s="1">
        <v>0</v>
      </c>
      <c r="BB32" s="1">
        <v>0</v>
      </c>
      <c r="BC32" s="74" t="s">
        <v>325</v>
      </c>
      <c r="BD32" s="74">
        <v>5</v>
      </c>
      <c r="BE32" s="74">
        <v>2</v>
      </c>
      <c r="BF32" s="75" t="s">
        <v>377</v>
      </c>
      <c r="BG32" s="1" t="s">
        <v>599</v>
      </c>
      <c r="BH32" s="1">
        <v>20</v>
      </c>
      <c r="BI32" s="1">
        <v>1</v>
      </c>
      <c r="BJ32" s="1">
        <v>40</v>
      </c>
      <c r="BK32" s="1">
        <v>0</v>
      </c>
    </row>
    <row r="33" spans="1:63" ht="15">
      <c r="A33" s="74" t="s">
        <v>325</v>
      </c>
      <c r="B33" s="74">
        <v>2</v>
      </c>
      <c r="C33" s="74">
        <v>1</v>
      </c>
      <c r="D33" s="74" t="s">
        <v>441</v>
      </c>
      <c r="E33" s="74" t="s">
        <v>600</v>
      </c>
      <c r="F33" s="74">
        <v>20</v>
      </c>
      <c r="G33" s="74">
        <v>1</v>
      </c>
      <c r="H33" s="74">
        <v>20</v>
      </c>
      <c r="I33" s="74">
        <v>0</v>
      </c>
      <c r="J33" s="74" t="s">
        <v>325</v>
      </c>
      <c r="K33" s="74">
        <v>2</v>
      </c>
      <c r="L33" s="74">
        <v>1</v>
      </c>
      <c r="M33" s="86" t="s">
        <v>535</v>
      </c>
      <c r="N33" s="1" t="s">
        <v>601</v>
      </c>
      <c r="O33" s="1">
        <v>20</v>
      </c>
      <c r="P33" s="1">
        <v>12</v>
      </c>
      <c r="Q33" s="1">
        <v>431</v>
      </c>
      <c r="R33" s="1">
        <v>5</v>
      </c>
      <c r="S33" s="74" t="s">
        <v>325</v>
      </c>
      <c r="T33" s="74">
        <v>2</v>
      </c>
      <c r="U33" s="74">
        <v>2</v>
      </c>
      <c r="V33" s="75" t="s">
        <v>369</v>
      </c>
      <c r="W33" s="1" t="s">
        <v>602</v>
      </c>
      <c r="X33" s="1">
        <v>20</v>
      </c>
      <c r="Y33" s="1">
        <v>1</v>
      </c>
      <c r="Z33" s="1">
        <v>20</v>
      </c>
      <c r="AA33" s="1">
        <v>0</v>
      </c>
      <c r="AB33" s="74" t="s">
        <v>325</v>
      </c>
      <c r="AC33" s="74">
        <v>5</v>
      </c>
      <c r="AD33" s="74">
        <v>1</v>
      </c>
      <c r="AE33" s="75" t="s">
        <v>373</v>
      </c>
      <c r="AF33" s="1" t="s">
        <v>603</v>
      </c>
      <c r="AG33" s="1">
        <v>20</v>
      </c>
      <c r="AH33" s="1">
        <v>0</v>
      </c>
      <c r="AI33" s="1">
        <v>0</v>
      </c>
      <c r="AJ33" s="1">
        <v>1</v>
      </c>
      <c r="AK33" s="74" t="s">
        <v>325</v>
      </c>
      <c r="AL33" s="74">
        <v>5</v>
      </c>
      <c r="AM33" s="74">
        <v>1</v>
      </c>
      <c r="AN33" s="75" t="s">
        <v>375</v>
      </c>
      <c r="AO33" s="1" t="s">
        <v>604</v>
      </c>
      <c r="AP33" s="1">
        <v>50</v>
      </c>
      <c r="AQ33" s="1">
        <v>0</v>
      </c>
      <c r="AR33" s="1">
        <v>0</v>
      </c>
      <c r="AS33" s="1">
        <v>0</v>
      </c>
      <c r="AT33" s="74" t="s">
        <v>325</v>
      </c>
      <c r="AU33" s="74">
        <v>5</v>
      </c>
      <c r="AV33" s="74">
        <v>1</v>
      </c>
      <c r="AW33" s="75" t="s">
        <v>583</v>
      </c>
      <c r="AX33" s="1" t="s">
        <v>605</v>
      </c>
      <c r="AY33" s="1">
        <v>20</v>
      </c>
      <c r="AZ33" s="1">
        <v>1</v>
      </c>
      <c r="BA33" s="1">
        <v>0</v>
      </c>
      <c r="BB33" s="1">
        <v>0</v>
      </c>
      <c r="BC33" s="74" t="s">
        <v>325</v>
      </c>
      <c r="BD33" s="74">
        <v>5</v>
      </c>
      <c r="BE33" s="74">
        <v>2</v>
      </c>
      <c r="BF33" s="75" t="s">
        <v>377</v>
      </c>
      <c r="BG33" s="1" t="s">
        <v>606</v>
      </c>
      <c r="BH33" s="1">
        <v>20</v>
      </c>
      <c r="BI33" s="1">
        <v>1</v>
      </c>
      <c r="BJ33" s="1">
        <v>20</v>
      </c>
      <c r="BK33" s="1">
        <v>0</v>
      </c>
    </row>
    <row r="34" spans="1:63" ht="15">
      <c r="A34" s="74" t="s">
        <v>325</v>
      </c>
      <c r="B34" s="74">
        <v>2</v>
      </c>
      <c r="C34" s="74">
        <v>1</v>
      </c>
      <c r="D34" s="74" t="s">
        <v>441</v>
      </c>
      <c r="E34" s="74" t="s">
        <v>607</v>
      </c>
      <c r="F34" s="74">
        <v>20</v>
      </c>
      <c r="G34" s="74">
        <v>1</v>
      </c>
      <c r="H34" s="74">
        <v>20</v>
      </c>
      <c r="I34" s="74">
        <v>0</v>
      </c>
      <c r="J34" s="74" t="s">
        <v>325</v>
      </c>
      <c r="K34" s="74">
        <v>2</v>
      </c>
      <c r="L34" s="74">
        <v>1</v>
      </c>
      <c r="M34" s="86" t="s">
        <v>535</v>
      </c>
      <c r="N34" s="1" t="s">
        <v>608</v>
      </c>
      <c r="O34" s="1">
        <v>20</v>
      </c>
      <c r="P34" s="1">
        <v>12</v>
      </c>
      <c r="Q34" s="1">
        <v>431</v>
      </c>
      <c r="R34" s="1">
        <v>2</v>
      </c>
      <c r="S34" s="74" t="s">
        <v>325</v>
      </c>
      <c r="T34" s="74">
        <v>3</v>
      </c>
      <c r="U34" s="74">
        <v>1</v>
      </c>
      <c r="V34" s="75" t="s">
        <v>371</v>
      </c>
      <c r="W34" s="1" t="s">
        <v>609</v>
      </c>
      <c r="X34" s="1">
        <v>20</v>
      </c>
      <c r="Y34" s="1">
        <v>10</v>
      </c>
      <c r="Z34" s="1">
        <v>185</v>
      </c>
      <c r="AA34" s="1">
        <v>0</v>
      </c>
      <c r="AB34" s="74" t="s">
        <v>325</v>
      </c>
      <c r="AC34" s="74">
        <v>5</v>
      </c>
      <c r="AD34" s="74">
        <v>1</v>
      </c>
      <c r="AE34" s="75" t="s">
        <v>373</v>
      </c>
      <c r="AF34" s="1" t="s">
        <v>610</v>
      </c>
      <c r="AG34" s="1">
        <v>20</v>
      </c>
      <c r="AH34" s="1">
        <v>0</v>
      </c>
      <c r="AI34" s="1">
        <v>0</v>
      </c>
      <c r="AJ34" s="1">
        <v>0</v>
      </c>
      <c r="AK34" s="74" t="s">
        <v>325</v>
      </c>
      <c r="AL34" s="74">
        <v>5</v>
      </c>
      <c r="AM34" s="74">
        <v>1</v>
      </c>
      <c r="AN34" s="75" t="s">
        <v>375</v>
      </c>
      <c r="AO34" s="1" t="s">
        <v>611</v>
      </c>
      <c r="AP34" s="1">
        <v>50</v>
      </c>
      <c r="AQ34" s="1">
        <v>0</v>
      </c>
      <c r="AR34" s="1">
        <v>0</v>
      </c>
      <c r="AS34" s="1">
        <v>0</v>
      </c>
      <c r="AT34" s="74" t="s">
        <v>325</v>
      </c>
      <c r="AU34" s="74">
        <v>5</v>
      </c>
      <c r="AV34" s="74">
        <v>1</v>
      </c>
      <c r="AW34" s="75" t="s">
        <v>583</v>
      </c>
      <c r="AX34" s="1" t="s">
        <v>612</v>
      </c>
      <c r="AY34" s="1">
        <v>20</v>
      </c>
      <c r="AZ34" s="1">
        <v>1</v>
      </c>
      <c r="BA34" s="1">
        <v>0</v>
      </c>
      <c r="BB34" s="1">
        <v>0</v>
      </c>
      <c r="BC34" s="74" t="s">
        <v>325</v>
      </c>
      <c r="BD34" s="74">
        <v>5</v>
      </c>
      <c r="BE34" s="74">
        <v>2</v>
      </c>
      <c r="BF34" s="75" t="s">
        <v>613</v>
      </c>
      <c r="BG34" s="1" t="s">
        <v>614</v>
      </c>
      <c r="BH34" s="1">
        <v>100</v>
      </c>
      <c r="BI34" s="1">
        <v>1</v>
      </c>
      <c r="BJ34" s="1">
        <v>300</v>
      </c>
      <c r="BK34" s="1">
        <v>0</v>
      </c>
    </row>
    <row r="35" spans="1:63" ht="15">
      <c r="A35" s="74" t="s">
        <v>325</v>
      </c>
      <c r="B35" s="74">
        <v>2</v>
      </c>
      <c r="C35" s="74">
        <v>1</v>
      </c>
      <c r="D35" s="74" t="s">
        <v>441</v>
      </c>
      <c r="E35" s="74" t="s">
        <v>615</v>
      </c>
      <c r="F35" s="74">
        <v>20</v>
      </c>
      <c r="G35" s="74">
        <v>1</v>
      </c>
      <c r="H35" s="74">
        <v>20</v>
      </c>
      <c r="I35" s="74">
        <v>0</v>
      </c>
      <c r="J35" s="74" t="s">
        <v>325</v>
      </c>
      <c r="K35" s="74">
        <v>2</v>
      </c>
      <c r="L35" s="74">
        <v>1</v>
      </c>
      <c r="M35" s="86" t="s">
        <v>535</v>
      </c>
      <c r="N35" s="1" t="s">
        <v>616</v>
      </c>
      <c r="O35" s="1">
        <v>20</v>
      </c>
      <c r="P35" s="1">
        <v>12</v>
      </c>
      <c r="Q35" s="1">
        <v>431</v>
      </c>
      <c r="R35" s="1">
        <v>2</v>
      </c>
      <c r="S35" s="74" t="s">
        <v>325</v>
      </c>
      <c r="T35" s="74">
        <v>3</v>
      </c>
      <c r="U35" s="74">
        <v>1</v>
      </c>
      <c r="V35" s="75" t="s">
        <v>371</v>
      </c>
      <c r="W35" s="1" t="s">
        <v>617</v>
      </c>
      <c r="X35" s="1">
        <v>20</v>
      </c>
      <c r="Y35" s="1">
        <v>10</v>
      </c>
      <c r="Z35" s="1">
        <v>195</v>
      </c>
      <c r="AA35" s="1">
        <v>0</v>
      </c>
      <c r="AB35" s="74" t="s">
        <v>325</v>
      </c>
      <c r="AC35" s="74">
        <v>5</v>
      </c>
      <c r="AD35" s="74">
        <v>1</v>
      </c>
      <c r="AE35" s="75" t="s">
        <v>373</v>
      </c>
      <c r="AF35" s="1" t="s">
        <v>618</v>
      </c>
      <c r="AG35" s="1">
        <v>20</v>
      </c>
      <c r="AH35" s="1">
        <v>0</v>
      </c>
      <c r="AI35" s="1">
        <v>0</v>
      </c>
      <c r="AJ35" s="1">
        <v>0</v>
      </c>
      <c r="AK35" s="74" t="s">
        <v>325</v>
      </c>
      <c r="AL35" s="74">
        <v>5</v>
      </c>
      <c r="AM35" s="74">
        <v>1</v>
      </c>
      <c r="AN35" s="75" t="s">
        <v>375</v>
      </c>
      <c r="AO35" s="1" t="s">
        <v>619</v>
      </c>
      <c r="AP35" s="1">
        <v>50</v>
      </c>
      <c r="AQ35" s="1">
        <v>0</v>
      </c>
      <c r="AR35" s="1">
        <v>0</v>
      </c>
      <c r="AS35" s="1">
        <v>0</v>
      </c>
      <c r="AT35" s="74" t="s">
        <v>325</v>
      </c>
      <c r="AU35" s="74">
        <v>5</v>
      </c>
      <c r="AV35" s="74">
        <v>1</v>
      </c>
      <c r="AW35" s="75" t="s">
        <v>583</v>
      </c>
      <c r="AX35" s="1" t="s">
        <v>620</v>
      </c>
      <c r="AY35" s="1">
        <v>20</v>
      </c>
      <c r="AZ35" s="1">
        <v>1</v>
      </c>
      <c r="BA35" s="1">
        <v>0</v>
      </c>
      <c r="BB35" s="1">
        <v>0</v>
      </c>
      <c r="BC35" s="74" t="s">
        <v>325</v>
      </c>
      <c r="BD35" s="74">
        <v>5</v>
      </c>
      <c r="BE35" s="74">
        <v>2</v>
      </c>
      <c r="BF35" s="75" t="s">
        <v>613</v>
      </c>
      <c r="BG35" s="1" t="s">
        <v>621</v>
      </c>
      <c r="BH35" s="1">
        <v>100</v>
      </c>
      <c r="BI35" s="1">
        <v>1</v>
      </c>
      <c r="BJ35" s="1">
        <v>100</v>
      </c>
      <c r="BK35" s="1">
        <v>0</v>
      </c>
    </row>
    <row r="36" spans="1:63" ht="15">
      <c r="A36" s="74" t="s">
        <v>325</v>
      </c>
      <c r="B36" s="74">
        <v>2</v>
      </c>
      <c r="C36" s="74">
        <v>1</v>
      </c>
      <c r="D36" s="74" t="s">
        <v>441</v>
      </c>
      <c r="E36" s="74" t="s">
        <v>622</v>
      </c>
      <c r="F36" s="74">
        <v>20</v>
      </c>
      <c r="G36" s="74">
        <v>12</v>
      </c>
      <c r="H36" s="74">
        <v>461</v>
      </c>
      <c r="I36" s="74">
        <v>7</v>
      </c>
      <c r="J36" s="74" t="s">
        <v>325</v>
      </c>
      <c r="K36" s="74">
        <v>2</v>
      </c>
      <c r="L36" s="74">
        <v>1</v>
      </c>
      <c r="M36" s="86" t="s">
        <v>535</v>
      </c>
      <c r="N36" s="1" t="s">
        <v>623</v>
      </c>
      <c r="O36" s="1">
        <v>20</v>
      </c>
      <c r="P36" s="1">
        <v>12</v>
      </c>
      <c r="Q36" s="1">
        <v>431</v>
      </c>
      <c r="R36" s="1">
        <v>4</v>
      </c>
      <c r="S36" s="74" t="s">
        <v>325</v>
      </c>
      <c r="T36" s="74">
        <v>3</v>
      </c>
      <c r="U36" s="74">
        <v>1</v>
      </c>
      <c r="V36" s="75" t="s">
        <v>371</v>
      </c>
      <c r="W36" s="1" t="s">
        <v>624</v>
      </c>
      <c r="X36" s="1">
        <v>20</v>
      </c>
      <c r="Y36" s="1">
        <v>10</v>
      </c>
      <c r="Z36" s="1">
        <v>195</v>
      </c>
      <c r="AA36" s="1">
        <v>0</v>
      </c>
      <c r="AB36" s="74" t="s">
        <v>325</v>
      </c>
      <c r="AC36" s="74">
        <v>5</v>
      </c>
      <c r="AD36" s="74">
        <v>1</v>
      </c>
      <c r="AE36" s="75" t="s">
        <v>373</v>
      </c>
      <c r="AF36" s="1" t="s">
        <v>625</v>
      </c>
      <c r="AG36" s="1">
        <v>20</v>
      </c>
      <c r="AH36" s="1">
        <v>0</v>
      </c>
      <c r="AI36" s="1">
        <v>0</v>
      </c>
      <c r="AJ36" s="1">
        <v>0</v>
      </c>
      <c r="AK36" s="74" t="s">
        <v>325</v>
      </c>
      <c r="AL36" s="74">
        <v>5</v>
      </c>
      <c r="AM36" s="74">
        <v>1</v>
      </c>
      <c r="AN36" s="75" t="s">
        <v>375</v>
      </c>
      <c r="AO36" s="1" t="s">
        <v>626</v>
      </c>
      <c r="AP36" s="1">
        <v>50</v>
      </c>
      <c r="AQ36" s="1">
        <v>0</v>
      </c>
      <c r="AR36" s="1">
        <v>0</v>
      </c>
      <c r="AS36" s="1">
        <v>0</v>
      </c>
      <c r="AT36" s="74" t="s">
        <v>325</v>
      </c>
      <c r="AU36" s="74">
        <v>5</v>
      </c>
      <c r="AV36" s="74">
        <v>1</v>
      </c>
      <c r="AW36" s="75" t="s">
        <v>583</v>
      </c>
      <c r="AX36" s="1" t="s">
        <v>627</v>
      </c>
      <c r="AY36" s="1">
        <v>20</v>
      </c>
      <c r="AZ36" s="1">
        <v>1</v>
      </c>
      <c r="BA36" s="1">
        <v>0</v>
      </c>
      <c r="BB36" s="1">
        <v>0</v>
      </c>
      <c r="BC36" s="74" t="s">
        <v>325</v>
      </c>
      <c r="BD36" s="74">
        <v>5</v>
      </c>
      <c r="BE36" s="74">
        <v>2</v>
      </c>
      <c r="BF36" s="75" t="s">
        <v>628</v>
      </c>
      <c r="BG36" s="1" t="s">
        <v>629</v>
      </c>
      <c r="BH36" s="1">
        <v>100</v>
      </c>
      <c r="BI36" s="1">
        <v>0</v>
      </c>
      <c r="BJ36" s="1">
        <v>0</v>
      </c>
      <c r="BK36" s="1">
        <v>1</v>
      </c>
    </row>
    <row r="37" spans="1:63" ht="15">
      <c r="A37" s="74" t="s">
        <v>325</v>
      </c>
      <c r="B37" s="74">
        <v>2</v>
      </c>
      <c r="C37" s="74">
        <v>1</v>
      </c>
      <c r="D37" s="74" t="s">
        <v>367</v>
      </c>
      <c r="E37" s="74" t="s">
        <v>630</v>
      </c>
      <c r="F37" s="74">
        <v>20</v>
      </c>
      <c r="G37" s="74">
        <v>13</v>
      </c>
      <c r="H37" s="74">
        <v>427</v>
      </c>
      <c r="I37" s="74">
        <v>2</v>
      </c>
      <c r="J37" s="74" t="s">
        <v>325</v>
      </c>
      <c r="K37" s="74">
        <v>2</v>
      </c>
      <c r="L37" s="74">
        <v>1</v>
      </c>
      <c r="M37" s="86" t="s">
        <v>535</v>
      </c>
      <c r="N37" s="1" t="s">
        <v>631</v>
      </c>
      <c r="O37" s="1">
        <v>20</v>
      </c>
      <c r="P37" s="1">
        <v>12</v>
      </c>
      <c r="Q37" s="1">
        <v>431</v>
      </c>
      <c r="R37" s="1">
        <v>2</v>
      </c>
      <c r="S37" s="74" t="s">
        <v>325</v>
      </c>
      <c r="T37" s="74">
        <v>3</v>
      </c>
      <c r="U37" s="74">
        <v>1</v>
      </c>
      <c r="V37" s="75" t="s">
        <v>371</v>
      </c>
      <c r="W37" s="1" t="s">
        <v>632</v>
      </c>
      <c r="X37" s="1">
        <v>20</v>
      </c>
      <c r="Y37" s="1">
        <v>10</v>
      </c>
      <c r="Z37" s="1">
        <v>185</v>
      </c>
      <c r="AA37" s="1">
        <v>0</v>
      </c>
      <c r="AB37" s="74" t="s">
        <v>325</v>
      </c>
      <c r="AC37" s="74">
        <v>5</v>
      </c>
      <c r="AD37" s="74">
        <v>1</v>
      </c>
      <c r="AE37" s="75" t="s">
        <v>373</v>
      </c>
      <c r="AF37" s="1" t="s">
        <v>633</v>
      </c>
      <c r="AG37" s="1">
        <v>20</v>
      </c>
      <c r="AH37" s="1">
        <v>0</v>
      </c>
      <c r="AI37" s="1">
        <v>0</v>
      </c>
      <c r="AJ37" s="1">
        <v>0</v>
      </c>
      <c r="AK37" s="74" t="s">
        <v>325</v>
      </c>
      <c r="AL37" s="74">
        <v>5</v>
      </c>
      <c r="AM37" s="74">
        <v>1</v>
      </c>
      <c r="AN37" s="75" t="s">
        <v>375</v>
      </c>
      <c r="AO37" s="1" t="s">
        <v>634</v>
      </c>
      <c r="AP37" s="1">
        <v>50</v>
      </c>
      <c r="AQ37" s="1">
        <v>0</v>
      </c>
      <c r="AR37" s="1">
        <v>0</v>
      </c>
      <c r="AS37" s="1">
        <v>0</v>
      </c>
      <c r="AT37" s="74" t="s">
        <v>325</v>
      </c>
      <c r="AU37" s="74">
        <v>5</v>
      </c>
      <c r="AV37" s="74">
        <v>1</v>
      </c>
      <c r="AW37" s="75" t="s">
        <v>583</v>
      </c>
      <c r="AX37" s="1" t="s">
        <v>635</v>
      </c>
      <c r="AY37" s="1">
        <v>20</v>
      </c>
      <c r="AZ37" s="1">
        <v>1</v>
      </c>
      <c r="BA37" s="1">
        <v>0</v>
      </c>
      <c r="BB37" s="1">
        <v>0</v>
      </c>
      <c r="BC37" s="74" t="s">
        <v>325</v>
      </c>
      <c r="BD37" s="74">
        <v>5</v>
      </c>
      <c r="BE37" s="74">
        <v>2</v>
      </c>
      <c r="BF37" s="75" t="s">
        <v>628</v>
      </c>
      <c r="BG37" s="1" t="s">
        <v>636</v>
      </c>
      <c r="BH37" s="1">
        <v>102</v>
      </c>
      <c r="BI37" s="1">
        <v>0</v>
      </c>
      <c r="BJ37" s="1">
        <v>0</v>
      </c>
      <c r="BK37" s="1">
        <v>15</v>
      </c>
    </row>
    <row r="38" spans="1:63" ht="15">
      <c r="A38" s="74" t="s">
        <v>325</v>
      </c>
      <c r="B38" s="74">
        <v>2</v>
      </c>
      <c r="C38" s="74">
        <v>1</v>
      </c>
      <c r="D38" s="74" t="s">
        <v>367</v>
      </c>
      <c r="E38" s="74" t="s">
        <v>637</v>
      </c>
      <c r="F38" s="74">
        <v>20</v>
      </c>
      <c r="G38" s="74">
        <v>13</v>
      </c>
      <c r="H38" s="74">
        <v>427</v>
      </c>
      <c r="I38" s="74">
        <v>0</v>
      </c>
      <c r="J38" s="74" t="s">
        <v>325</v>
      </c>
      <c r="K38" s="74">
        <v>2</v>
      </c>
      <c r="L38" s="74">
        <v>1</v>
      </c>
      <c r="M38" s="86" t="s">
        <v>535</v>
      </c>
      <c r="N38" s="1" t="s">
        <v>638</v>
      </c>
      <c r="O38" s="1">
        <v>20</v>
      </c>
      <c r="P38" s="1">
        <v>12</v>
      </c>
      <c r="Q38" s="1">
        <v>431</v>
      </c>
      <c r="R38" s="1">
        <v>3</v>
      </c>
      <c r="S38" s="74" t="s">
        <v>325</v>
      </c>
      <c r="T38" s="74">
        <v>3</v>
      </c>
      <c r="U38" s="74">
        <v>1</v>
      </c>
      <c r="V38" s="75" t="s">
        <v>371</v>
      </c>
      <c r="W38" s="1" t="s">
        <v>639</v>
      </c>
      <c r="X38" s="1">
        <v>20</v>
      </c>
      <c r="Y38" s="1">
        <v>10</v>
      </c>
      <c r="Z38" s="1">
        <v>185</v>
      </c>
      <c r="AA38" s="1">
        <v>0</v>
      </c>
      <c r="AB38" s="74" t="s">
        <v>325</v>
      </c>
      <c r="AC38" s="74">
        <v>5</v>
      </c>
      <c r="AD38" s="74">
        <v>1</v>
      </c>
      <c r="AE38" s="75" t="s">
        <v>373</v>
      </c>
      <c r="AF38" s="1" t="s">
        <v>640</v>
      </c>
      <c r="AG38" s="1">
        <v>20</v>
      </c>
      <c r="AH38" s="1">
        <v>0</v>
      </c>
      <c r="AI38" s="1">
        <v>0</v>
      </c>
      <c r="AJ38" s="1">
        <v>0</v>
      </c>
      <c r="AK38" s="74" t="s">
        <v>325</v>
      </c>
      <c r="AL38" s="74">
        <v>5</v>
      </c>
      <c r="AM38" s="74">
        <v>1</v>
      </c>
      <c r="AN38" s="75" t="s">
        <v>375</v>
      </c>
      <c r="AO38" s="1" t="s">
        <v>641</v>
      </c>
      <c r="AP38" s="1">
        <v>50</v>
      </c>
      <c r="AQ38" s="1">
        <v>0</v>
      </c>
      <c r="AR38" s="1">
        <v>0</v>
      </c>
      <c r="AS38" s="1">
        <v>0</v>
      </c>
      <c r="AT38" s="74" t="s">
        <v>325</v>
      </c>
      <c r="AU38" s="74">
        <v>5</v>
      </c>
      <c r="AV38" s="74">
        <v>1</v>
      </c>
      <c r="AW38" s="75" t="s">
        <v>583</v>
      </c>
      <c r="AX38" s="1" t="s">
        <v>642</v>
      </c>
      <c r="AY38" s="1">
        <v>20</v>
      </c>
      <c r="AZ38" s="1">
        <v>1</v>
      </c>
      <c r="BA38" s="1">
        <v>0</v>
      </c>
      <c r="BB38" s="1">
        <v>0</v>
      </c>
      <c r="BC38" s="79"/>
      <c r="BD38" s="79"/>
      <c r="BE38" s="79"/>
      <c r="BF38" s="79"/>
      <c r="BG38" s="80" t="s">
        <v>408</v>
      </c>
      <c r="BH38" s="79">
        <f>F56+O56+X56+AG56+AP56+AY56+BH56</f>
        <v>9052</v>
      </c>
      <c r="BI38" s="79"/>
      <c r="BJ38" s="79"/>
      <c r="BK38" s="79"/>
    </row>
    <row r="39" spans="1:63" ht="15">
      <c r="A39" s="74" t="s">
        <v>325</v>
      </c>
      <c r="B39" s="74">
        <v>2</v>
      </c>
      <c r="C39" s="74">
        <v>1</v>
      </c>
      <c r="D39" s="74" t="s">
        <v>367</v>
      </c>
      <c r="E39" s="74" t="s">
        <v>643</v>
      </c>
      <c r="F39" s="74">
        <v>20</v>
      </c>
      <c r="G39" s="74">
        <v>13</v>
      </c>
      <c r="H39" s="74">
        <v>427</v>
      </c>
      <c r="I39" s="74">
        <v>0</v>
      </c>
      <c r="J39" s="74" t="s">
        <v>325</v>
      </c>
      <c r="K39" s="74">
        <v>2</v>
      </c>
      <c r="L39" s="74">
        <v>1</v>
      </c>
      <c r="M39" s="86" t="s">
        <v>535</v>
      </c>
      <c r="N39" s="1" t="s">
        <v>644</v>
      </c>
      <c r="O39" s="1">
        <v>20</v>
      </c>
      <c r="P39" s="1">
        <v>12</v>
      </c>
      <c r="Q39" s="1">
        <v>431</v>
      </c>
      <c r="R39" s="1">
        <v>2</v>
      </c>
      <c r="S39" s="74" t="s">
        <v>325</v>
      </c>
      <c r="T39" s="74">
        <v>3</v>
      </c>
      <c r="U39" s="74">
        <v>1</v>
      </c>
      <c r="V39" s="75" t="s">
        <v>371</v>
      </c>
      <c r="W39" s="1" t="s">
        <v>645</v>
      </c>
      <c r="X39" s="1">
        <v>20</v>
      </c>
      <c r="Y39" s="1">
        <v>10</v>
      </c>
      <c r="Z39" s="1">
        <v>185</v>
      </c>
      <c r="AA39" s="1">
        <v>0</v>
      </c>
      <c r="AB39" s="74" t="s">
        <v>325</v>
      </c>
      <c r="AC39" s="74">
        <v>5</v>
      </c>
      <c r="AD39" s="74">
        <v>1</v>
      </c>
      <c r="AE39" s="75" t="s">
        <v>373</v>
      </c>
      <c r="AF39" s="1" t="s">
        <v>646</v>
      </c>
      <c r="AG39" s="1">
        <v>20</v>
      </c>
      <c r="AH39" s="1">
        <v>0</v>
      </c>
      <c r="AI39" s="1">
        <v>0</v>
      </c>
      <c r="AJ39" s="1">
        <v>2</v>
      </c>
      <c r="AK39" s="74" t="s">
        <v>325</v>
      </c>
      <c r="AL39" s="74">
        <v>5</v>
      </c>
      <c r="AM39" s="74">
        <v>1</v>
      </c>
      <c r="AN39" s="75" t="s">
        <v>375</v>
      </c>
      <c r="AO39" s="1" t="s">
        <v>647</v>
      </c>
      <c r="AP39" s="1">
        <v>50</v>
      </c>
      <c r="AQ39" s="1">
        <v>0</v>
      </c>
      <c r="AR39" s="1">
        <v>0</v>
      </c>
      <c r="AS39" s="1">
        <v>0</v>
      </c>
      <c r="AT39" s="74" t="s">
        <v>325</v>
      </c>
      <c r="AU39" s="74">
        <v>5</v>
      </c>
      <c r="AV39" s="74">
        <v>1</v>
      </c>
      <c r="AW39" s="75" t="s">
        <v>583</v>
      </c>
      <c r="AX39" s="1" t="s">
        <v>648</v>
      </c>
      <c r="AY39" s="1">
        <v>20</v>
      </c>
      <c r="AZ39" s="1">
        <v>1</v>
      </c>
      <c r="BA39" s="1">
        <v>0</v>
      </c>
      <c r="BB39" s="1">
        <v>0</v>
      </c>
      <c r="BC39" s="74" t="s">
        <v>379</v>
      </c>
      <c r="BD39" s="74">
        <v>4</v>
      </c>
      <c r="BE39" s="74">
        <v>1</v>
      </c>
      <c r="BF39" s="75" t="s">
        <v>380</v>
      </c>
      <c r="BG39" s="1" t="s">
        <v>649</v>
      </c>
      <c r="BH39" s="1">
        <v>20</v>
      </c>
      <c r="BI39" s="1">
        <v>0</v>
      </c>
      <c r="BJ39" s="1">
        <v>0</v>
      </c>
      <c r="BK39" s="1">
        <v>0</v>
      </c>
    </row>
    <row r="40" spans="1:63" ht="15">
      <c r="A40" s="74" t="s">
        <v>325</v>
      </c>
      <c r="B40" s="74">
        <v>2</v>
      </c>
      <c r="C40" s="74">
        <v>1</v>
      </c>
      <c r="D40" s="74" t="s">
        <v>367</v>
      </c>
      <c r="E40" s="74" t="s">
        <v>650</v>
      </c>
      <c r="F40" s="74">
        <v>20</v>
      </c>
      <c r="G40" s="74">
        <v>13</v>
      </c>
      <c r="H40" s="74">
        <v>427</v>
      </c>
      <c r="I40" s="74">
        <v>12</v>
      </c>
      <c r="J40" s="74" t="s">
        <v>325</v>
      </c>
      <c r="K40" s="74">
        <v>2</v>
      </c>
      <c r="L40" s="74">
        <v>1</v>
      </c>
      <c r="M40" s="86" t="s">
        <v>535</v>
      </c>
      <c r="N40" s="1" t="s">
        <v>651</v>
      </c>
      <c r="O40" s="1">
        <v>20</v>
      </c>
      <c r="P40" s="1">
        <v>12</v>
      </c>
      <c r="Q40" s="1">
        <v>431</v>
      </c>
      <c r="R40" s="1">
        <v>1</v>
      </c>
      <c r="S40" s="74" t="s">
        <v>325</v>
      </c>
      <c r="T40" s="74">
        <v>3</v>
      </c>
      <c r="U40" s="74">
        <v>1</v>
      </c>
      <c r="V40" s="75" t="s">
        <v>371</v>
      </c>
      <c r="W40" s="1" t="s">
        <v>652</v>
      </c>
      <c r="X40" s="1">
        <v>20</v>
      </c>
      <c r="Y40" s="1">
        <v>10</v>
      </c>
      <c r="Z40" s="1">
        <v>185</v>
      </c>
      <c r="AA40" s="1">
        <v>0</v>
      </c>
      <c r="AB40" s="74" t="s">
        <v>325</v>
      </c>
      <c r="AC40" s="74">
        <v>5</v>
      </c>
      <c r="AD40" s="74">
        <v>1</v>
      </c>
      <c r="AE40" s="75" t="s">
        <v>373</v>
      </c>
      <c r="AF40" s="1" t="s">
        <v>653</v>
      </c>
      <c r="AG40" s="1">
        <v>20</v>
      </c>
      <c r="AH40" s="1">
        <v>0</v>
      </c>
      <c r="AI40" s="1">
        <v>0</v>
      </c>
      <c r="AJ40" s="1">
        <v>0</v>
      </c>
      <c r="AK40" s="74" t="s">
        <v>325</v>
      </c>
      <c r="AL40" s="74">
        <v>5</v>
      </c>
      <c r="AM40" s="74">
        <v>1</v>
      </c>
      <c r="AN40" s="75" t="s">
        <v>375</v>
      </c>
      <c r="AO40" s="1" t="s">
        <v>654</v>
      </c>
      <c r="AP40" s="1">
        <v>50</v>
      </c>
      <c r="AQ40" s="1">
        <v>0</v>
      </c>
      <c r="AR40" s="1">
        <v>0</v>
      </c>
      <c r="AS40" s="1">
        <v>0</v>
      </c>
      <c r="AT40" s="74" t="s">
        <v>325</v>
      </c>
      <c r="AU40" s="74">
        <v>5</v>
      </c>
      <c r="AV40" s="74">
        <v>1</v>
      </c>
      <c r="AW40" s="75" t="s">
        <v>583</v>
      </c>
      <c r="AX40" s="1" t="s">
        <v>655</v>
      </c>
      <c r="AY40" s="1">
        <v>20</v>
      </c>
      <c r="AZ40" s="1">
        <v>1</v>
      </c>
      <c r="BA40" s="1">
        <v>0</v>
      </c>
      <c r="BB40" s="1">
        <v>0</v>
      </c>
      <c r="BC40" s="74" t="s">
        <v>379</v>
      </c>
      <c r="BD40" s="74">
        <v>4</v>
      </c>
      <c r="BE40" s="74">
        <v>1</v>
      </c>
      <c r="BF40" s="75" t="s">
        <v>380</v>
      </c>
      <c r="BG40" s="1" t="s">
        <v>656</v>
      </c>
      <c r="BH40" s="1">
        <v>20</v>
      </c>
      <c r="BI40" s="1">
        <v>0</v>
      </c>
      <c r="BJ40" s="1">
        <v>0</v>
      </c>
      <c r="BK40" s="1">
        <v>0</v>
      </c>
    </row>
    <row r="41" spans="1:63" ht="15">
      <c r="A41" s="74" t="s">
        <v>325</v>
      </c>
      <c r="B41" s="74">
        <v>2</v>
      </c>
      <c r="C41" s="74">
        <v>1</v>
      </c>
      <c r="D41" s="74" t="s">
        <v>367</v>
      </c>
      <c r="E41" s="74" t="s">
        <v>657</v>
      </c>
      <c r="F41" s="74">
        <v>20</v>
      </c>
      <c r="G41" s="74">
        <v>13</v>
      </c>
      <c r="H41" s="74">
        <v>427</v>
      </c>
      <c r="I41" s="74">
        <v>6</v>
      </c>
      <c r="J41" s="74" t="s">
        <v>325</v>
      </c>
      <c r="K41" s="74">
        <v>2</v>
      </c>
      <c r="L41" s="74">
        <v>1</v>
      </c>
      <c r="M41" s="86" t="s">
        <v>535</v>
      </c>
      <c r="N41" s="1" t="s">
        <v>658</v>
      </c>
      <c r="O41" s="1">
        <v>20</v>
      </c>
      <c r="P41" s="1">
        <v>12</v>
      </c>
      <c r="Q41" s="1">
        <v>431</v>
      </c>
      <c r="R41" s="1">
        <v>1</v>
      </c>
      <c r="S41" s="74" t="s">
        <v>325</v>
      </c>
      <c r="T41" s="74">
        <v>3</v>
      </c>
      <c r="U41" s="74">
        <v>1</v>
      </c>
      <c r="V41" s="75" t="s">
        <v>371</v>
      </c>
      <c r="W41" s="1" t="s">
        <v>659</v>
      </c>
      <c r="X41" s="1">
        <v>20</v>
      </c>
      <c r="Y41" s="1">
        <v>10</v>
      </c>
      <c r="Z41" s="1">
        <v>185</v>
      </c>
      <c r="AA41" s="1">
        <v>0</v>
      </c>
      <c r="AB41" s="74" t="s">
        <v>325</v>
      </c>
      <c r="AC41" s="74">
        <v>5</v>
      </c>
      <c r="AD41" s="74">
        <v>1</v>
      </c>
      <c r="AE41" s="75" t="s">
        <v>373</v>
      </c>
      <c r="AF41" s="1" t="s">
        <v>660</v>
      </c>
      <c r="AG41" s="1">
        <v>20</v>
      </c>
      <c r="AH41" s="1">
        <v>0</v>
      </c>
      <c r="AI41" s="1">
        <v>0</v>
      </c>
      <c r="AJ41" s="1">
        <v>0</v>
      </c>
      <c r="AK41" s="74" t="s">
        <v>325</v>
      </c>
      <c r="AL41" s="74">
        <v>5</v>
      </c>
      <c r="AM41" s="74">
        <v>1</v>
      </c>
      <c r="AN41" s="75" t="s">
        <v>375</v>
      </c>
      <c r="AO41" s="1" t="s">
        <v>661</v>
      </c>
      <c r="AP41" s="1">
        <v>50</v>
      </c>
      <c r="AQ41" s="1">
        <v>0</v>
      </c>
      <c r="AR41" s="1">
        <v>0</v>
      </c>
      <c r="AS41" s="1">
        <v>0</v>
      </c>
      <c r="AT41" s="74" t="s">
        <v>325</v>
      </c>
      <c r="AU41" s="74">
        <v>5</v>
      </c>
      <c r="AV41" s="74">
        <v>1</v>
      </c>
      <c r="AW41" s="75" t="s">
        <v>583</v>
      </c>
      <c r="AX41" s="1" t="s">
        <v>662</v>
      </c>
      <c r="AY41" s="1">
        <v>20</v>
      </c>
      <c r="AZ41" s="1">
        <v>1</v>
      </c>
      <c r="BA41" s="1">
        <v>0</v>
      </c>
      <c r="BB41" s="1">
        <v>0</v>
      </c>
      <c r="BC41" s="74" t="s">
        <v>379</v>
      </c>
      <c r="BD41" s="74">
        <v>4</v>
      </c>
      <c r="BE41" s="74">
        <v>1</v>
      </c>
      <c r="BF41" s="75" t="s">
        <v>380</v>
      </c>
      <c r="BG41" s="1" t="s">
        <v>663</v>
      </c>
      <c r="BH41" s="1">
        <v>20</v>
      </c>
      <c r="BI41" s="1">
        <v>0</v>
      </c>
      <c r="BJ41" s="1">
        <v>0</v>
      </c>
      <c r="BK41" s="1">
        <v>0</v>
      </c>
    </row>
    <row r="42" spans="1:63" ht="15">
      <c r="A42" s="74" t="s">
        <v>325</v>
      </c>
      <c r="B42" s="74">
        <v>2</v>
      </c>
      <c r="C42" s="74">
        <v>1</v>
      </c>
      <c r="D42" s="74" t="s">
        <v>367</v>
      </c>
      <c r="E42" s="74" t="s">
        <v>664</v>
      </c>
      <c r="F42" s="74">
        <v>20</v>
      </c>
      <c r="G42" s="74">
        <v>13</v>
      </c>
      <c r="H42" s="74">
        <v>427</v>
      </c>
      <c r="I42" s="74">
        <v>0</v>
      </c>
      <c r="J42" s="74" t="s">
        <v>325</v>
      </c>
      <c r="K42" s="74">
        <v>2</v>
      </c>
      <c r="L42" s="74">
        <v>1</v>
      </c>
      <c r="M42" s="86" t="s">
        <v>535</v>
      </c>
      <c r="N42" s="1" t="s">
        <v>665</v>
      </c>
      <c r="O42" s="1">
        <v>20</v>
      </c>
      <c r="P42" s="1">
        <v>12</v>
      </c>
      <c r="Q42" s="1">
        <v>431</v>
      </c>
      <c r="R42" s="1">
        <v>1</v>
      </c>
      <c r="S42" s="74" t="s">
        <v>325</v>
      </c>
      <c r="T42" s="74">
        <v>3</v>
      </c>
      <c r="U42" s="74">
        <v>1</v>
      </c>
      <c r="V42" s="75" t="s">
        <v>371</v>
      </c>
      <c r="W42" s="1" t="s">
        <v>666</v>
      </c>
      <c r="X42" s="1">
        <v>20</v>
      </c>
      <c r="Y42" s="1">
        <v>10</v>
      </c>
      <c r="Z42" s="1">
        <v>195</v>
      </c>
      <c r="AA42" s="1">
        <v>0</v>
      </c>
      <c r="AB42" s="74" t="s">
        <v>325</v>
      </c>
      <c r="AC42" s="74">
        <v>5</v>
      </c>
      <c r="AD42" s="74">
        <v>1</v>
      </c>
      <c r="AE42" s="75" t="s">
        <v>373</v>
      </c>
      <c r="AF42" s="1" t="s">
        <v>667</v>
      </c>
      <c r="AG42" s="1">
        <v>20</v>
      </c>
      <c r="AH42" s="1">
        <v>0</v>
      </c>
      <c r="AI42" s="1">
        <v>0</v>
      </c>
      <c r="AJ42" s="1">
        <v>0</v>
      </c>
      <c r="AK42" s="74" t="s">
        <v>325</v>
      </c>
      <c r="AL42" s="74">
        <v>5</v>
      </c>
      <c r="AM42" s="74">
        <v>1</v>
      </c>
      <c r="AN42" s="75" t="s">
        <v>375</v>
      </c>
      <c r="AO42" s="1" t="s">
        <v>668</v>
      </c>
      <c r="AP42" s="1">
        <v>50</v>
      </c>
      <c r="AQ42" s="1">
        <v>0</v>
      </c>
      <c r="AR42" s="1">
        <v>0</v>
      </c>
      <c r="AS42" s="1">
        <v>0</v>
      </c>
      <c r="AT42" s="74" t="s">
        <v>325</v>
      </c>
      <c r="AU42" s="74">
        <v>5</v>
      </c>
      <c r="AV42" s="74">
        <v>1</v>
      </c>
      <c r="AW42" s="75" t="s">
        <v>583</v>
      </c>
      <c r="AX42" s="1" t="s">
        <v>669</v>
      </c>
      <c r="AY42" s="1">
        <v>20</v>
      </c>
      <c r="AZ42" s="1">
        <v>1</v>
      </c>
      <c r="BA42" s="1">
        <v>0</v>
      </c>
      <c r="BB42" s="1">
        <v>0</v>
      </c>
      <c r="BC42" s="74" t="s">
        <v>379</v>
      </c>
      <c r="BD42" s="74">
        <v>4</v>
      </c>
      <c r="BE42" s="74">
        <v>1</v>
      </c>
      <c r="BF42" s="75" t="s">
        <v>380</v>
      </c>
      <c r="BG42" s="1" t="s">
        <v>670</v>
      </c>
      <c r="BH42" s="1">
        <v>20</v>
      </c>
      <c r="BI42" s="1">
        <v>0</v>
      </c>
      <c r="BJ42" s="1">
        <v>0</v>
      </c>
      <c r="BK42" s="1">
        <v>0</v>
      </c>
    </row>
    <row r="43" spans="1:63" ht="15">
      <c r="A43" s="74" t="s">
        <v>325</v>
      </c>
      <c r="B43" s="74">
        <v>2</v>
      </c>
      <c r="C43" s="74">
        <v>1</v>
      </c>
      <c r="D43" s="74" t="s">
        <v>367</v>
      </c>
      <c r="E43" s="74" t="s">
        <v>671</v>
      </c>
      <c r="F43" s="74">
        <v>20</v>
      </c>
      <c r="G43" s="74">
        <v>14</v>
      </c>
      <c r="H43" s="74">
        <v>467</v>
      </c>
      <c r="I43" s="74">
        <v>1</v>
      </c>
      <c r="J43" s="74" t="s">
        <v>325</v>
      </c>
      <c r="K43" s="74">
        <v>2</v>
      </c>
      <c r="L43" s="74">
        <v>1</v>
      </c>
      <c r="M43" s="86" t="s">
        <v>535</v>
      </c>
      <c r="N43" s="1" t="s">
        <v>672</v>
      </c>
      <c r="O43" s="1">
        <v>20</v>
      </c>
      <c r="P43" s="1">
        <v>12</v>
      </c>
      <c r="Q43" s="1">
        <v>431</v>
      </c>
      <c r="R43" s="1">
        <v>1</v>
      </c>
      <c r="S43" s="74" t="s">
        <v>325</v>
      </c>
      <c r="T43" s="74">
        <v>3</v>
      </c>
      <c r="U43" s="74">
        <v>1</v>
      </c>
      <c r="V43" s="75" t="s">
        <v>371</v>
      </c>
      <c r="W43" s="1" t="s">
        <v>673</v>
      </c>
      <c r="X43" s="1">
        <v>20</v>
      </c>
      <c r="Y43" s="1">
        <v>10</v>
      </c>
      <c r="Z43" s="1">
        <v>285</v>
      </c>
      <c r="AA43" s="1">
        <v>0</v>
      </c>
      <c r="AB43" s="74" t="s">
        <v>325</v>
      </c>
      <c r="AC43" s="74">
        <v>5</v>
      </c>
      <c r="AD43" s="74">
        <v>1</v>
      </c>
      <c r="AE43" s="75" t="s">
        <v>373</v>
      </c>
      <c r="AF43" s="1" t="s">
        <v>674</v>
      </c>
      <c r="AG43" s="1">
        <v>20</v>
      </c>
      <c r="AH43" s="1">
        <v>0</v>
      </c>
      <c r="AI43" s="1">
        <v>0</v>
      </c>
      <c r="AJ43" s="1">
        <v>0</v>
      </c>
      <c r="AK43" s="74" t="s">
        <v>325</v>
      </c>
      <c r="AL43" s="74">
        <v>5</v>
      </c>
      <c r="AM43" s="74">
        <v>1</v>
      </c>
      <c r="AN43" s="75" t="s">
        <v>375</v>
      </c>
      <c r="AO43" s="1" t="s">
        <v>675</v>
      </c>
      <c r="AP43" s="1">
        <v>50</v>
      </c>
      <c r="AQ43" s="1">
        <v>0</v>
      </c>
      <c r="AR43" s="1">
        <v>0</v>
      </c>
      <c r="AS43" s="1">
        <v>0</v>
      </c>
      <c r="AT43" s="74" t="s">
        <v>325</v>
      </c>
      <c r="AU43" s="74">
        <v>5</v>
      </c>
      <c r="AV43" s="74">
        <v>1</v>
      </c>
      <c r="AW43" s="75" t="s">
        <v>583</v>
      </c>
      <c r="AX43" s="1" t="s">
        <v>676</v>
      </c>
      <c r="AY43" s="1">
        <v>20</v>
      </c>
      <c r="AZ43" s="1">
        <v>1</v>
      </c>
      <c r="BA43" s="1">
        <v>0</v>
      </c>
      <c r="BB43" s="1">
        <v>0</v>
      </c>
      <c r="BC43" s="74" t="s">
        <v>379</v>
      </c>
      <c r="BD43" s="74">
        <v>4</v>
      </c>
      <c r="BE43" s="74">
        <v>1</v>
      </c>
      <c r="BF43" s="75" t="s">
        <v>380</v>
      </c>
      <c r="BG43" s="1" t="s">
        <v>677</v>
      </c>
      <c r="BH43" s="1">
        <v>20</v>
      </c>
      <c r="BI43" s="1">
        <v>0</v>
      </c>
      <c r="BJ43" s="1">
        <v>0</v>
      </c>
      <c r="BK43" s="1">
        <v>0</v>
      </c>
    </row>
    <row r="44" spans="1:63" ht="15">
      <c r="A44" s="74" t="s">
        <v>325</v>
      </c>
      <c r="B44" s="74">
        <v>2</v>
      </c>
      <c r="C44" s="74">
        <v>1</v>
      </c>
      <c r="D44" s="74" t="s">
        <v>367</v>
      </c>
      <c r="E44" s="74" t="s">
        <v>678</v>
      </c>
      <c r="F44" s="74">
        <v>20</v>
      </c>
      <c r="G44" s="74">
        <v>13</v>
      </c>
      <c r="H44" s="74">
        <v>427</v>
      </c>
      <c r="I44" s="74">
        <v>2</v>
      </c>
      <c r="J44" s="74" t="s">
        <v>325</v>
      </c>
      <c r="K44" s="74">
        <v>2</v>
      </c>
      <c r="L44" s="74">
        <v>1</v>
      </c>
      <c r="M44" s="86" t="s">
        <v>535</v>
      </c>
      <c r="N44" s="1" t="s">
        <v>679</v>
      </c>
      <c r="O44" s="1">
        <v>20</v>
      </c>
      <c r="P44" s="1">
        <v>11</v>
      </c>
      <c r="Q44" s="1">
        <v>411</v>
      </c>
      <c r="R44" s="1">
        <v>1</v>
      </c>
      <c r="S44" s="74" t="s">
        <v>325</v>
      </c>
      <c r="T44" s="74">
        <v>3</v>
      </c>
      <c r="U44" s="74">
        <v>1</v>
      </c>
      <c r="V44" s="75" t="s">
        <v>371</v>
      </c>
      <c r="W44" s="1" t="s">
        <v>680</v>
      </c>
      <c r="X44" s="1">
        <v>20</v>
      </c>
      <c r="Y44" s="1">
        <v>10</v>
      </c>
      <c r="Z44" s="1">
        <v>185</v>
      </c>
      <c r="AA44" s="1">
        <v>0</v>
      </c>
      <c r="AB44" s="74" t="s">
        <v>325</v>
      </c>
      <c r="AC44" s="74">
        <v>5</v>
      </c>
      <c r="AD44" s="74">
        <v>1</v>
      </c>
      <c r="AE44" s="75" t="s">
        <v>373</v>
      </c>
      <c r="AF44" s="1" t="s">
        <v>681</v>
      </c>
      <c r="AG44" s="1">
        <v>20</v>
      </c>
      <c r="AH44" s="1">
        <v>0</v>
      </c>
      <c r="AI44" s="1">
        <v>0</v>
      </c>
      <c r="AJ44" s="1">
        <v>0</v>
      </c>
      <c r="AK44" s="74" t="s">
        <v>325</v>
      </c>
      <c r="AL44" s="74">
        <v>5</v>
      </c>
      <c r="AM44" s="74">
        <v>1</v>
      </c>
      <c r="AN44" s="75" t="s">
        <v>375</v>
      </c>
      <c r="AO44" s="1" t="s">
        <v>682</v>
      </c>
      <c r="AP44" s="1">
        <v>50</v>
      </c>
      <c r="AQ44" s="1">
        <v>0</v>
      </c>
      <c r="AR44" s="1">
        <v>0</v>
      </c>
      <c r="AS44" s="1">
        <v>0</v>
      </c>
      <c r="AT44" s="74" t="s">
        <v>325</v>
      </c>
      <c r="AU44" s="74">
        <v>5</v>
      </c>
      <c r="AV44" s="74">
        <v>1</v>
      </c>
      <c r="AW44" s="75" t="s">
        <v>583</v>
      </c>
      <c r="AX44" s="1" t="s">
        <v>683</v>
      </c>
      <c r="AY44" s="1">
        <v>20</v>
      </c>
      <c r="AZ44" s="1">
        <v>1</v>
      </c>
      <c r="BA44" s="1">
        <v>0</v>
      </c>
      <c r="BB44" s="1">
        <v>0</v>
      </c>
      <c r="BC44" s="74" t="s">
        <v>379</v>
      </c>
      <c r="BD44" s="74">
        <v>4</v>
      </c>
      <c r="BE44" s="74">
        <v>1</v>
      </c>
      <c r="BF44" s="75" t="s">
        <v>380</v>
      </c>
      <c r="BG44" s="1" t="s">
        <v>684</v>
      </c>
      <c r="BH44" s="1">
        <v>20</v>
      </c>
      <c r="BI44" s="1">
        <v>0</v>
      </c>
      <c r="BJ44" s="1">
        <v>0</v>
      </c>
      <c r="BK44" s="1">
        <v>0</v>
      </c>
    </row>
    <row r="45" spans="1:63" ht="15">
      <c r="A45" s="74" t="s">
        <v>325</v>
      </c>
      <c r="B45" s="74">
        <v>2</v>
      </c>
      <c r="C45" s="74">
        <v>1</v>
      </c>
      <c r="D45" s="74" t="s">
        <v>367</v>
      </c>
      <c r="E45" s="74" t="s">
        <v>685</v>
      </c>
      <c r="F45" s="74">
        <v>20</v>
      </c>
      <c r="G45" s="74">
        <v>13</v>
      </c>
      <c r="H45" s="74">
        <v>427</v>
      </c>
      <c r="I45" s="74">
        <v>2</v>
      </c>
      <c r="J45" s="74" t="s">
        <v>325</v>
      </c>
      <c r="K45" s="74">
        <v>2</v>
      </c>
      <c r="L45" s="74">
        <v>1</v>
      </c>
      <c r="M45" s="86" t="s">
        <v>535</v>
      </c>
      <c r="N45" s="1" t="s">
        <v>686</v>
      </c>
      <c r="O45" s="1">
        <v>20</v>
      </c>
      <c r="P45" s="1">
        <v>10</v>
      </c>
      <c r="Q45" s="1">
        <v>391</v>
      </c>
      <c r="R45" s="1">
        <v>1</v>
      </c>
      <c r="S45" s="74" t="s">
        <v>325</v>
      </c>
      <c r="T45" s="74">
        <v>3</v>
      </c>
      <c r="U45" s="74">
        <v>1</v>
      </c>
      <c r="V45" s="75" t="s">
        <v>371</v>
      </c>
      <c r="W45" s="1" t="s">
        <v>687</v>
      </c>
      <c r="X45" s="1">
        <v>20</v>
      </c>
      <c r="Y45" s="1">
        <v>10</v>
      </c>
      <c r="Z45" s="1">
        <v>185</v>
      </c>
      <c r="AA45" s="1">
        <v>0</v>
      </c>
      <c r="AB45" s="74" t="s">
        <v>325</v>
      </c>
      <c r="AC45" s="74">
        <v>5</v>
      </c>
      <c r="AD45" s="74">
        <v>1</v>
      </c>
      <c r="AE45" s="75" t="s">
        <v>373</v>
      </c>
      <c r="AF45" s="1" t="s">
        <v>688</v>
      </c>
      <c r="AG45" s="1">
        <v>20</v>
      </c>
      <c r="AH45" s="1">
        <v>0</v>
      </c>
      <c r="AI45" s="1">
        <v>0</v>
      </c>
      <c r="AJ45" s="1">
        <v>0</v>
      </c>
      <c r="AK45" s="74" t="s">
        <v>325</v>
      </c>
      <c r="AL45" s="74">
        <v>5</v>
      </c>
      <c r="AM45" s="74">
        <v>1</v>
      </c>
      <c r="AN45" s="75" t="s">
        <v>375</v>
      </c>
      <c r="AO45" s="1" t="s">
        <v>689</v>
      </c>
      <c r="AP45" s="1">
        <v>50</v>
      </c>
      <c r="AQ45" s="1">
        <v>0</v>
      </c>
      <c r="AR45" s="1">
        <v>0</v>
      </c>
      <c r="AS45" s="1">
        <v>0</v>
      </c>
      <c r="AT45" s="74" t="s">
        <v>325</v>
      </c>
      <c r="AU45" s="74">
        <v>5</v>
      </c>
      <c r="AV45" s="74">
        <v>1</v>
      </c>
      <c r="AW45" s="75" t="s">
        <v>583</v>
      </c>
      <c r="AX45" s="1" t="s">
        <v>690</v>
      </c>
      <c r="AY45" s="1">
        <v>20</v>
      </c>
      <c r="AZ45" s="1">
        <v>1</v>
      </c>
      <c r="BA45" s="1">
        <v>0</v>
      </c>
      <c r="BB45" s="1">
        <v>0</v>
      </c>
      <c r="BC45" s="74" t="s">
        <v>379</v>
      </c>
      <c r="BD45" s="74">
        <v>4</v>
      </c>
      <c r="BE45" s="74">
        <v>1</v>
      </c>
      <c r="BF45" s="75" t="s">
        <v>380</v>
      </c>
      <c r="BG45" s="1" t="s">
        <v>691</v>
      </c>
      <c r="BH45" s="1">
        <v>20</v>
      </c>
      <c r="BI45" s="1">
        <v>0</v>
      </c>
      <c r="BJ45" s="1">
        <v>0</v>
      </c>
      <c r="BK45" s="1">
        <v>0</v>
      </c>
    </row>
    <row r="46" spans="1:63" ht="15">
      <c r="A46" s="74" t="s">
        <v>325</v>
      </c>
      <c r="B46" s="74">
        <v>2</v>
      </c>
      <c r="C46" s="74">
        <v>1</v>
      </c>
      <c r="D46" s="74" t="s">
        <v>367</v>
      </c>
      <c r="E46" s="74" t="s">
        <v>692</v>
      </c>
      <c r="F46" s="74">
        <v>20</v>
      </c>
      <c r="G46" s="74">
        <v>13</v>
      </c>
      <c r="H46" s="74">
        <v>427</v>
      </c>
      <c r="I46" s="74">
        <v>1</v>
      </c>
      <c r="J46" s="74" t="s">
        <v>325</v>
      </c>
      <c r="K46" s="74">
        <v>2</v>
      </c>
      <c r="L46" s="74">
        <v>1</v>
      </c>
      <c r="M46" s="86" t="s">
        <v>535</v>
      </c>
      <c r="N46" s="1" t="s">
        <v>693</v>
      </c>
      <c r="O46" s="1">
        <v>20</v>
      </c>
      <c r="P46" s="1">
        <v>10</v>
      </c>
      <c r="Q46" s="1">
        <v>391</v>
      </c>
      <c r="R46" s="1">
        <v>1</v>
      </c>
      <c r="S46" s="74" t="s">
        <v>325</v>
      </c>
      <c r="T46" s="74">
        <v>3</v>
      </c>
      <c r="U46" s="74">
        <v>1</v>
      </c>
      <c r="V46" s="75" t="s">
        <v>371</v>
      </c>
      <c r="W46" s="1" t="s">
        <v>694</v>
      </c>
      <c r="X46" s="1">
        <v>20</v>
      </c>
      <c r="Y46" s="1">
        <v>10</v>
      </c>
      <c r="Z46" s="1">
        <v>185</v>
      </c>
      <c r="AA46" s="1">
        <v>0</v>
      </c>
      <c r="AB46" s="74" t="s">
        <v>325</v>
      </c>
      <c r="AC46" s="74">
        <v>5</v>
      </c>
      <c r="AD46" s="74">
        <v>1</v>
      </c>
      <c r="AE46" s="75" t="s">
        <v>373</v>
      </c>
      <c r="AF46" s="1" t="s">
        <v>695</v>
      </c>
      <c r="AG46" s="1">
        <v>20</v>
      </c>
      <c r="AH46" s="1">
        <v>0</v>
      </c>
      <c r="AI46" s="1">
        <v>0</v>
      </c>
      <c r="AJ46" s="1">
        <v>0</v>
      </c>
      <c r="AK46" s="74" t="s">
        <v>325</v>
      </c>
      <c r="AL46" s="74">
        <v>5</v>
      </c>
      <c r="AM46" s="74">
        <v>1</v>
      </c>
      <c r="AN46" s="75" t="s">
        <v>375</v>
      </c>
      <c r="AO46" s="1" t="s">
        <v>696</v>
      </c>
      <c r="AP46" s="1">
        <v>50</v>
      </c>
      <c r="AQ46" s="1">
        <v>0</v>
      </c>
      <c r="AR46" s="1">
        <v>0</v>
      </c>
      <c r="AS46" s="1">
        <v>0</v>
      </c>
      <c r="AT46" s="74" t="s">
        <v>325</v>
      </c>
      <c r="AU46" s="74">
        <v>5</v>
      </c>
      <c r="AV46" s="74">
        <v>2</v>
      </c>
      <c r="AW46" s="75" t="s">
        <v>377</v>
      </c>
      <c r="AX46" s="1" t="s">
        <v>697</v>
      </c>
      <c r="AY46" s="1">
        <v>20</v>
      </c>
      <c r="AZ46" s="1">
        <v>1</v>
      </c>
      <c r="BA46" s="1">
        <v>210</v>
      </c>
      <c r="BB46" s="1">
        <v>3</v>
      </c>
      <c r="BC46" s="74" t="s">
        <v>379</v>
      </c>
      <c r="BD46" s="74">
        <v>4</v>
      </c>
      <c r="BE46" s="74">
        <v>1</v>
      </c>
      <c r="BF46" s="75" t="s">
        <v>380</v>
      </c>
      <c r="BG46" s="1" t="s">
        <v>698</v>
      </c>
      <c r="BH46" s="1">
        <v>20</v>
      </c>
      <c r="BI46" s="1">
        <v>0</v>
      </c>
      <c r="BJ46" s="1">
        <v>0</v>
      </c>
      <c r="BK46" s="1">
        <v>0</v>
      </c>
    </row>
    <row r="47" spans="1:63" ht="15">
      <c r="A47" s="74" t="s">
        <v>325</v>
      </c>
      <c r="B47" s="74">
        <v>2</v>
      </c>
      <c r="C47" s="74">
        <v>1</v>
      </c>
      <c r="D47" s="74" t="s">
        <v>367</v>
      </c>
      <c r="E47" s="74" t="s">
        <v>699</v>
      </c>
      <c r="F47" s="74">
        <v>20</v>
      </c>
      <c r="G47" s="74">
        <v>13</v>
      </c>
      <c r="H47" s="74">
        <v>427</v>
      </c>
      <c r="I47" s="74">
        <v>0</v>
      </c>
      <c r="J47" s="74" t="s">
        <v>325</v>
      </c>
      <c r="K47" s="74">
        <v>2</v>
      </c>
      <c r="L47" s="74">
        <v>1</v>
      </c>
      <c r="M47" s="86" t="s">
        <v>535</v>
      </c>
      <c r="N47" s="1" t="s">
        <v>700</v>
      </c>
      <c r="O47" s="1">
        <v>20</v>
      </c>
      <c r="P47" s="1">
        <v>9</v>
      </c>
      <c r="Q47" s="1">
        <v>382</v>
      </c>
      <c r="R47" s="1">
        <v>1</v>
      </c>
      <c r="S47" s="74" t="s">
        <v>325</v>
      </c>
      <c r="T47" s="74">
        <v>3</v>
      </c>
      <c r="U47" s="74">
        <v>1</v>
      </c>
      <c r="V47" s="75" t="s">
        <v>371</v>
      </c>
      <c r="W47" s="1" t="s">
        <v>701</v>
      </c>
      <c r="X47" s="1">
        <v>20</v>
      </c>
      <c r="Y47" s="1">
        <v>10</v>
      </c>
      <c r="Z47" s="1">
        <v>185</v>
      </c>
      <c r="AA47" s="1">
        <v>0</v>
      </c>
      <c r="AB47" s="74" t="s">
        <v>325</v>
      </c>
      <c r="AC47" s="74">
        <v>5</v>
      </c>
      <c r="AD47" s="74">
        <v>1</v>
      </c>
      <c r="AE47" s="75" t="s">
        <v>373</v>
      </c>
      <c r="AF47" s="1" t="s">
        <v>702</v>
      </c>
      <c r="AG47" s="1">
        <v>20</v>
      </c>
      <c r="AH47" s="1">
        <v>0</v>
      </c>
      <c r="AI47" s="1">
        <v>0</v>
      </c>
      <c r="AJ47" s="1">
        <v>0</v>
      </c>
      <c r="AK47" s="74" t="s">
        <v>325</v>
      </c>
      <c r="AL47" s="74">
        <v>5</v>
      </c>
      <c r="AM47" s="74">
        <v>1</v>
      </c>
      <c r="AN47" s="75" t="s">
        <v>375</v>
      </c>
      <c r="AO47" s="1" t="s">
        <v>703</v>
      </c>
      <c r="AP47" s="1">
        <v>50</v>
      </c>
      <c r="AQ47" s="1">
        <v>0</v>
      </c>
      <c r="AR47" s="1">
        <v>0</v>
      </c>
      <c r="AS47" s="1">
        <v>0</v>
      </c>
      <c r="AT47" s="74" t="s">
        <v>325</v>
      </c>
      <c r="AU47" s="74">
        <v>5</v>
      </c>
      <c r="AV47" s="74">
        <v>2</v>
      </c>
      <c r="AW47" s="75" t="s">
        <v>377</v>
      </c>
      <c r="AX47" s="1" t="s">
        <v>704</v>
      </c>
      <c r="AY47" s="1">
        <v>20</v>
      </c>
      <c r="AZ47" s="1">
        <v>1</v>
      </c>
      <c r="BA47" s="1">
        <v>210</v>
      </c>
      <c r="BB47" s="1">
        <v>0</v>
      </c>
      <c r="BC47" s="74" t="s">
        <v>379</v>
      </c>
      <c r="BD47" s="74">
        <v>4</v>
      </c>
      <c r="BE47" s="74">
        <v>1</v>
      </c>
      <c r="BF47" s="75" t="s">
        <v>380</v>
      </c>
      <c r="BG47" s="1" t="s">
        <v>705</v>
      </c>
      <c r="BH47" s="1">
        <v>20</v>
      </c>
      <c r="BI47" s="1">
        <v>0</v>
      </c>
      <c r="BJ47" s="1">
        <v>0</v>
      </c>
      <c r="BK47" s="1">
        <v>0</v>
      </c>
    </row>
    <row r="48" spans="1:63" ht="15">
      <c r="A48" s="74" t="s">
        <v>325</v>
      </c>
      <c r="B48" s="74">
        <v>2</v>
      </c>
      <c r="C48" s="74">
        <v>1</v>
      </c>
      <c r="D48" s="74" t="s">
        <v>367</v>
      </c>
      <c r="E48" s="74" t="s">
        <v>706</v>
      </c>
      <c r="F48" s="74">
        <v>20</v>
      </c>
      <c r="G48" s="74">
        <v>13</v>
      </c>
      <c r="H48" s="74">
        <v>427</v>
      </c>
      <c r="I48" s="74">
        <v>0</v>
      </c>
      <c r="J48" s="74" t="s">
        <v>325</v>
      </c>
      <c r="K48" s="74">
        <v>2</v>
      </c>
      <c r="L48" s="74">
        <v>1</v>
      </c>
      <c r="M48" s="86" t="s">
        <v>535</v>
      </c>
      <c r="N48" s="1" t="s">
        <v>707</v>
      </c>
      <c r="O48" s="1">
        <v>20</v>
      </c>
      <c r="P48" s="1">
        <v>7</v>
      </c>
      <c r="Q48" s="1">
        <v>278</v>
      </c>
      <c r="R48" s="1">
        <v>1</v>
      </c>
      <c r="S48" s="74" t="s">
        <v>325</v>
      </c>
      <c r="T48" s="74">
        <v>3</v>
      </c>
      <c r="U48" s="74">
        <v>1</v>
      </c>
      <c r="V48" s="75" t="s">
        <v>371</v>
      </c>
      <c r="W48" s="1" t="s">
        <v>708</v>
      </c>
      <c r="X48" s="1">
        <v>20</v>
      </c>
      <c r="Y48" s="1">
        <v>10</v>
      </c>
      <c r="Z48" s="1">
        <v>185</v>
      </c>
      <c r="AA48" s="1">
        <v>0</v>
      </c>
      <c r="AB48" s="74" t="s">
        <v>325</v>
      </c>
      <c r="AC48" s="74">
        <v>5</v>
      </c>
      <c r="AD48" s="74">
        <v>1</v>
      </c>
      <c r="AE48" s="75" t="s">
        <v>373</v>
      </c>
      <c r="AF48" s="1" t="s">
        <v>709</v>
      </c>
      <c r="AG48" s="1">
        <v>20</v>
      </c>
      <c r="AH48" s="1">
        <v>0</v>
      </c>
      <c r="AI48" s="1">
        <v>0</v>
      </c>
      <c r="AJ48" s="1">
        <v>0</v>
      </c>
      <c r="AK48" s="74" t="s">
        <v>325</v>
      </c>
      <c r="AL48" s="74">
        <v>5</v>
      </c>
      <c r="AM48" s="74">
        <v>1</v>
      </c>
      <c r="AN48" s="75" t="s">
        <v>375</v>
      </c>
      <c r="AO48" s="1" t="s">
        <v>710</v>
      </c>
      <c r="AP48" s="1">
        <v>50</v>
      </c>
      <c r="AQ48" s="1">
        <v>0</v>
      </c>
      <c r="AR48" s="1">
        <v>0</v>
      </c>
      <c r="AS48" s="1">
        <v>0</v>
      </c>
      <c r="AT48" s="74" t="s">
        <v>325</v>
      </c>
      <c r="AU48" s="74">
        <v>5</v>
      </c>
      <c r="AV48" s="74">
        <v>2</v>
      </c>
      <c r="AW48" s="75" t="s">
        <v>377</v>
      </c>
      <c r="AX48" s="1" t="s">
        <v>711</v>
      </c>
      <c r="AY48" s="1">
        <v>20</v>
      </c>
      <c r="AZ48" s="1">
        <v>1</v>
      </c>
      <c r="BA48" s="1">
        <v>210</v>
      </c>
      <c r="BB48" s="1">
        <v>0</v>
      </c>
      <c r="BC48" s="74" t="s">
        <v>379</v>
      </c>
      <c r="BD48" s="74">
        <v>4</v>
      </c>
      <c r="BE48" s="74">
        <v>1</v>
      </c>
      <c r="BF48" s="75" t="s">
        <v>380</v>
      </c>
      <c r="BG48" s="1" t="s">
        <v>712</v>
      </c>
      <c r="BH48" s="1">
        <v>20</v>
      </c>
      <c r="BI48" s="1">
        <v>0</v>
      </c>
      <c r="BJ48" s="1">
        <v>0</v>
      </c>
      <c r="BK48" s="1">
        <v>0</v>
      </c>
    </row>
    <row r="49" spans="1:63" ht="15">
      <c r="A49" s="74" t="s">
        <v>325</v>
      </c>
      <c r="B49" s="74">
        <v>2</v>
      </c>
      <c r="C49" s="74">
        <v>1</v>
      </c>
      <c r="D49" s="74" t="s">
        <v>367</v>
      </c>
      <c r="E49" s="74" t="s">
        <v>713</v>
      </c>
      <c r="F49" s="74">
        <v>20</v>
      </c>
      <c r="G49" s="74">
        <v>13</v>
      </c>
      <c r="H49" s="74">
        <v>427</v>
      </c>
      <c r="I49" s="74">
        <v>1</v>
      </c>
      <c r="J49" s="74" t="s">
        <v>325</v>
      </c>
      <c r="K49" s="74">
        <v>2</v>
      </c>
      <c r="L49" s="74">
        <v>1</v>
      </c>
      <c r="M49" s="86" t="s">
        <v>535</v>
      </c>
      <c r="N49" s="1" t="s">
        <v>714</v>
      </c>
      <c r="O49" s="1">
        <v>20</v>
      </c>
      <c r="P49" s="1">
        <v>5</v>
      </c>
      <c r="Q49" s="1">
        <v>168</v>
      </c>
      <c r="R49" s="1">
        <v>1</v>
      </c>
      <c r="S49" s="74" t="s">
        <v>325</v>
      </c>
      <c r="T49" s="74">
        <v>3</v>
      </c>
      <c r="U49" s="74">
        <v>1</v>
      </c>
      <c r="V49" s="75" t="s">
        <v>371</v>
      </c>
      <c r="W49" s="1" t="s">
        <v>715</v>
      </c>
      <c r="X49" s="1">
        <v>20</v>
      </c>
      <c r="Y49" s="1">
        <v>7</v>
      </c>
      <c r="Z49" s="1">
        <v>135</v>
      </c>
      <c r="AA49" s="1">
        <v>0</v>
      </c>
      <c r="AB49" s="74" t="s">
        <v>325</v>
      </c>
      <c r="AC49" s="74">
        <v>5</v>
      </c>
      <c r="AD49" s="74">
        <v>1</v>
      </c>
      <c r="AE49" s="75" t="s">
        <v>373</v>
      </c>
      <c r="AF49" s="1" t="s">
        <v>716</v>
      </c>
      <c r="AG49" s="1">
        <v>20</v>
      </c>
      <c r="AH49" s="1">
        <v>0</v>
      </c>
      <c r="AI49" s="1">
        <v>0</v>
      </c>
      <c r="AJ49" s="1">
        <v>0</v>
      </c>
      <c r="AK49" s="74" t="s">
        <v>325</v>
      </c>
      <c r="AL49" s="74">
        <v>5</v>
      </c>
      <c r="AM49" s="74">
        <v>1</v>
      </c>
      <c r="AN49" s="75" t="s">
        <v>375</v>
      </c>
      <c r="AO49" s="1" t="s">
        <v>717</v>
      </c>
      <c r="AP49" s="1">
        <v>50</v>
      </c>
      <c r="AQ49" s="1">
        <v>0</v>
      </c>
      <c r="AR49" s="1">
        <v>0</v>
      </c>
      <c r="AS49" s="1">
        <v>0</v>
      </c>
      <c r="AT49" s="74" t="s">
        <v>325</v>
      </c>
      <c r="AU49" s="74">
        <v>5</v>
      </c>
      <c r="AV49" s="74">
        <v>2</v>
      </c>
      <c r="AW49" s="75" t="s">
        <v>377</v>
      </c>
      <c r="AX49" s="1" t="s">
        <v>718</v>
      </c>
      <c r="AY49" s="1">
        <v>20</v>
      </c>
      <c r="AZ49" s="1">
        <v>1</v>
      </c>
      <c r="BA49" s="1">
        <v>210</v>
      </c>
      <c r="BB49" s="1">
        <v>0</v>
      </c>
      <c r="BC49" s="74" t="s">
        <v>379</v>
      </c>
      <c r="BD49" s="74">
        <v>4</v>
      </c>
      <c r="BE49" s="74">
        <v>1</v>
      </c>
      <c r="BF49" s="75" t="s">
        <v>380</v>
      </c>
      <c r="BG49" s="1" t="s">
        <v>719</v>
      </c>
      <c r="BH49" s="1">
        <v>20</v>
      </c>
      <c r="BI49" s="1">
        <v>0</v>
      </c>
      <c r="BJ49" s="1">
        <v>0</v>
      </c>
      <c r="BK49" s="1">
        <v>0</v>
      </c>
    </row>
    <row r="50" spans="1:63" ht="15">
      <c r="A50" s="74" t="s">
        <v>325</v>
      </c>
      <c r="B50" s="74">
        <v>2</v>
      </c>
      <c r="C50" s="74">
        <v>1</v>
      </c>
      <c r="D50" s="74" t="s">
        <v>367</v>
      </c>
      <c r="E50" s="74" t="s">
        <v>720</v>
      </c>
      <c r="F50" s="74">
        <v>20</v>
      </c>
      <c r="G50" s="74">
        <v>13</v>
      </c>
      <c r="H50" s="74">
        <v>427</v>
      </c>
      <c r="I50" s="74">
        <v>0</v>
      </c>
      <c r="J50" s="74" t="s">
        <v>325</v>
      </c>
      <c r="K50" s="74">
        <v>2</v>
      </c>
      <c r="L50" s="74">
        <v>1</v>
      </c>
      <c r="M50" s="86" t="s">
        <v>535</v>
      </c>
      <c r="N50" s="1" t="s">
        <v>721</v>
      </c>
      <c r="O50" s="1">
        <v>20</v>
      </c>
      <c r="P50" s="1">
        <v>5</v>
      </c>
      <c r="Q50" s="1">
        <v>168</v>
      </c>
      <c r="R50" s="1">
        <v>1</v>
      </c>
      <c r="S50" s="74" t="s">
        <v>325</v>
      </c>
      <c r="T50" s="74">
        <v>3</v>
      </c>
      <c r="U50" s="74">
        <v>1</v>
      </c>
      <c r="V50" s="75" t="s">
        <v>371</v>
      </c>
      <c r="W50" s="1" t="s">
        <v>722</v>
      </c>
      <c r="X50" s="1">
        <v>20</v>
      </c>
      <c r="Y50" s="1">
        <v>7</v>
      </c>
      <c r="Z50" s="1">
        <v>145</v>
      </c>
      <c r="AA50" s="1">
        <v>0</v>
      </c>
      <c r="AB50" s="74" t="s">
        <v>325</v>
      </c>
      <c r="AC50" s="74">
        <v>5</v>
      </c>
      <c r="AD50" s="74">
        <v>1</v>
      </c>
      <c r="AE50" s="75" t="s">
        <v>373</v>
      </c>
      <c r="AF50" s="1" t="s">
        <v>723</v>
      </c>
      <c r="AG50" s="1">
        <v>20</v>
      </c>
      <c r="AH50" s="1">
        <v>0</v>
      </c>
      <c r="AI50" s="1">
        <v>0</v>
      </c>
      <c r="AJ50" s="1">
        <v>0</v>
      </c>
      <c r="AK50" s="74" t="s">
        <v>325</v>
      </c>
      <c r="AL50" s="74">
        <v>5</v>
      </c>
      <c r="AM50" s="74">
        <v>1</v>
      </c>
      <c r="AN50" s="75" t="s">
        <v>375</v>
      </c>
      <c r="AO50" s="1" t="s">
        <v>724</v>
      </c>
      <c r="AP50" s="1">
        <v>50</v>
      </c>
      <c r="AQ50" s="1">
        <v>0</v>
      </c>
      <c r="AR50" s="1">
        <v>0</v>
      </c>
      <c r="AS50" s="1">
        <v>0</v>
      </c>
      <c r="AT50" s="74" t="s">
        <v>325</v>
      </c>
      <c r="AU50" s="74">
        <v>5</v>
      </c>
      <c r="AV50" s="74">
        <v>2</v>
      </c>
      <c r="AW50" s="75" t="s">
        <v>377</v>
      </c>
      <c r="AX50" s="1" t="s">
        <v>725</v>
      </c>
      <c r="AY50" s="1">
        <v>20</v>
      </c>
      <c r="AZ50" s="1">
        <v>1</v>
      </c>
      <c r="BA50" s="1">
        <v>210</v>
      </c>
      <c r="BB50" s="1">
        <v>0</v>
      </c>
      <c r="BC50" s="74" t="s">
        <v>379</v>
      </c>
      <c r="BD50" s="74">
        <v>4</v>
      </c>
      <c r="BE50" s="74">
        <v>1</v>
      </c>
      <c r="BF50" s="75" t="s">
        <v>380</v>
      </c>
      <c r="BG50" s="1" t="s">
        <v>726</v>
      </c>
      <c r="BH50" s="1">
        <v>20</v>
      </c>
      <c r="BI50" s="1">
        <v>0</v>
      </c>
      <c r="BJ50" s="1">
        <v>0</v>
      </c>
      <c r="BK50" s="1">
        <v>0</v>
      </c>
    </row>
    <row r="51" spans="1:63" ht="15">
      <c r="A51" s="74" t="s">
        <v>325</v>
      </c>
      <c r="B51" s="74">
        <v>2</v>
      </c>
      <c r="C51" s="74">
        <v>1</v>
      </c>
      <c r="D51" s="74" t="s">
        <v>367</v>
      </c>
      <c r="E51" s="74" t="s">
        <v>727</v>
      </c>
      <c r="F51" s="74">
        <v>20</v>
      </c>
      <c r="G51" s="74">
        <v>13</v>
      </c>
      <c r="H51" s="74">
        <v>427</v>
      </c>
      <c r="I51" s="74">
        <v>0</v>
      </c>
      <c r="J51" s="74" t="s">
        <v>325</v>
      </c>
      <c r="K51" s="74">
        <v>2</v>
      </c>
      <c r="L51" s="74">
        <v>1</v>
      </c>
      <c r="M51" s="86" t="s">
        <v>535</v>
      </c>
      <c r="N51" s="1" t="s">
        <v>728</v>
      </c>
      <c r="O51" s="1">
        <v>20</v>
      </c>
      <c r="P51" s="1">
        <v>3</v>
      </c>
      <c r="Q51" s="1">
        <v>48</v>
      </c>
      <c r="R51" s="1">
        <v>0</v>
      </c>
      <c r="S51" s="74" t="s">
        <v>325</v>
      </c>
      <c r="T51" s="74">
        <v>3</v>
      </c>
      <c r="U51" s="74">
        <v>1</v>
      </c>
      <c r="V51" s="75" t="s">
        <v>371</v>
      </c>
      <c r="W51" s="1" t="s">
        <v>729</v>
      </c>
      <c r="X51" s="1">
        <v>20</v>
      </c>
      <c r="Y51" s="1">
        <v>6</v>
      </c>
      <c r="Z51" s="1">
        <v>115</v>
      </c>
      <c r="AA51" s="1">
        <v>0</v>
      </c>
      <c r="AB51" s="74" t="s">
        <v>325</v>
      </c>
      <c r="AC51" s="74">
        <v>5</v>
      </c>
      <c r="AD51" s="74">
        <v>1</v>
      </c>
      <c r="AE51" s="75" t="s">
        <v>373</v>
      </c>
      <c r="AF51" s="1" t="s">
        <v>730</v>
      </c>
      <c r="AG51" s="1">
        <v>20</v>
      </c>
      <c r="AH51" s="1">
        <v>0</v>
      </c>
      <c r="AI51" s="1">
        <v>0</v>
      </c>
      <c r="AJ51" s="1">
        <v>0</v>
      </c>
      <c r="AK51" s="74" t="s">
        <v>325</v>
      </c>
      <c r="AL51" s="74">
        <v>5</v>
      </c>
      <c r="AM51" s="74">
        <v>1</v>
      </c>
      <c r="AN51" s="75" t="s">
        <v>375</v>
      </c>
      <c r="AO51" s="1" t="s">
        <v>731</v>
      </c>
      <c r="AP51" s="1">
        <v>50</v>
      </c>
      <c r="AQ51" s="1">
        <v>0</v>
      </c>
      <c r="AR51" s="1">
        <v>0</v>
      </c>
      <c r="AS51" s="1">
        <v>0</v>
      </c>
      <c r="AT51" s="74" t="s">
        <v>325</v>
      </c>
      <c r="AU51" s="74">
        <v>5</v>
      </c>
      <c r="AV51" s="74">
        <v>2</v>
      </c>
      <c r="AW51" s="75" t="s">
        <v>377</v>
      </c>
      <c r="AX51" s="1" t="s">
        <v>732</v>
      </c>
      <c r="AY51" s="1">
        <v>20</v>
      </c>
      <c r="AZ51" s="1">
        <v>1</v>
      </c>
      <c r="BA51" s="1">
        <v>210</v>
      </c>
      <c r="BB51" s="1">
        <v>0</v>
      </c>
      <c r="BC51" s="74" t="s">
        <v>379</v>
      </c>
      <c r="BD51" s="74">
        <v>4</v>
      </c>
      <c r="BE51" s="74">
        <v>1</v>
      </c>
      <c r="BF51" s="75" t="s">
        <v>380</v>
      </c>
      <c r="BG51" s="1" t="s">
        <v>733</v>
      </c>
      <c r="BH51" s="1">
        <v>20</v>
      </c>
      <c r="BI51" s="1">
        <v>0</v>
      </c>
      <c r="BJ51" s="1">
        <v>0</v>
      </c>
      <c r="BK51" s="1">
        <v>0</v>
      </c>
    </row>
    <row r="52" spans="1:63" ht="15">
      <c r="A52" s="74" t="s">
        <v>325</v>
      </c>
      <c r="B52" s="74">
        <v>2</v>
      </c>
      <c r="C52" s="74">
        <v>1</v>
      </c>
      <c r="D52" s="74" t="s">
        <v>367</v>
      </c>
      <c r="E52" s="74" t="s">
        <v>734</v>
      </c>
      <c r="F52" s="74">
        <v>20</v>
      </c>
      <c r="G52" s="74">
        <v>13</v>
      </c>
      <c r="H52" s="74">
        <v>427</v>
      </c>
      <c r="I52" s="74">
        <v>1</v>
      </c>
      <c r="J52" s="74" t="s">
        <v>325</v>
      </c>
      <c r="K52" s="74">
        <v>2</v>
      </c>
      <c r="L52" s="74">
        <v>1</v>
      </c>
      <c r="M52" s="86" t="s">
        <v>535</v>
      </c>
      <c r="N52" s="1" t="s">
        <v>735</v>
      </c>
      <c r="O52" s="1">
        <v>20</v>
      </c>
      <c r="P52" s="1">
        <v>2</v>
      </c>
      <c r="Q52" s="1">
        <v>40</v>
      </c>
      <c r="R52" s="1">
        <v>0</v>
      </c>
      <c r="S52" s="74" t="s">
        <v>325</v>
      </c>
      <c r="T52" s="74">
        <v>3</v>
      </c>
      <c r="U52" s="74">
        <v>1</v>
      </c>
      <c r="V52" s="75" t="s">
        <v>371</v>
      </c>
      <c r="W52" s="1" t="s">
        <v>736</v>
      </c>
      <c r="X52" s="1">
        <v>20</v>
      </c>
      <c r="Y52" s="1">
        <v>6</v>
      </c>
      <c r="Z52" s="1">
        <v>125</v>
      </c>
      <c r="AA52" s="1">
        <v>0</v>
      </c>
      <c r="AB52" s="74" t="s">
        <v>325</v>
      </c>
      <c r="AC52" s="74">
        <v>5</v>
      </c>
      <c r="AD52" s="74">
        <v>1</v>
      </c>
      <c r="AE52" s="75" t="s">
        <v>373</v>
      </c>
      <c r="AF52" s="1" t="s">
        <v>737</v>
      </c>
      <c r="AG52" s="1">
        <v>20</v>
      </c>
      <c r="AH52" s="1">
        <v>0</v>
      </c>
      <c r="AI52" s="1">
        <v>0</v>
      </c>
      <c r="AJ52" s="1">
        <v>0</v>
      </c>
      <c r="AK52" s="74" t="s">
        <v>325</v>
      </c>
      <c r="AL52" s="74">
        <v>5</v>
      </c>
      <c r="AM52" s="74">
        <v>1</v>
      </c>
      <c r="AN52" s="75" t="s">
        <v>375</v>
      </c>
      <c r="AO52" s="1" t="s">
        <v>738</v>
      </c>
      <c r="AP52" s="1">
        <v>50</v>
      </c>
      <c r="AQ52" s="1">
        <v>0</v>
      </c>
      <c r="AR52" s="1">
        <v>0</v>
      </c>
      <c r="AS52" s="1">
        <v>0</v>
      </c>
      <c r="AT52" s="74" t="s">
        <v>325</v>
      </c>
      <c r="AU52" s="74">
        <v>5</v>
      </c>
      <c r="AV52" s="74">
        <v>2</v>
      </c>
      <c r="AW52" s="75" t="s">
        <v>377</v>
      </c>
      <c r="AX52" s="1" t="s">
        <v>739</v>
      </c>
      <c r="AY52" s="1">
        <v>20</v>
      </c>
      <c r="AZ52" s="1">
        <v>1</v>
      </c>
      <c r="BA52" s="1">
        <v>210</v>
      </c>
      <c r="BB52" s="1">
        <v>0</v>
      </c>
      <c r="BC52" s="74" t="s">
        <v>379</v>
      </c>
      <c r="BD52" s="74">
        <v>4</v>
      </c>
      <c r="BE52" s="74">
        <v>1</v>
      </c>
      <c r="BF52" s="75" t="s">
        <v>380</v>
      </c>
      <c r="BG52" s="1" t="s">
        <v>740</v>
      </c>
      <c r="BH52" s="1">
        <v>20</v>
      </c>
      <c r="BI52" s="1">
        <v>0</v>
      </c>
      <c r="BJ52" s="1">
        <v>0</v>
      </c>
      <c r="BK52" s="1">
        <v>0</v>
      </c>
    </row>
    <row r="53" spans="1:63" ht="15">
      <c r="A53" s="74" t="s">
        <v>325</v>
      </c>
      <c r="B53" s="74">
        <v>2</v>
      </c>
      <c r="C53" s="74">
        <v>1</v>
      </c>
      <c r="D53" s="74" t="s">
        <v>367</v>
      </c>
      <c r="E53" s="74" t="s">
        <v>741</v>
      </c>
      <c r="F53" s="74">
        <v>20</v>
      </c>
      <c r="G53" s="74">
        <v>13</v>
      </c>
      <c r="H53" s="74">
        <v>427</v>
      </c>
      <c r="I53" s="74">
        <v>0</v>
      </c>
      <c r="J53" s="74" t="s">
        <v>325</v>
      </c>
      <c r="K53" s="74">
        <v>2</v>
      </c>
      <c r="L53" s="74">
        <v>1</v>
      </c>
      <c r="M53" s="86" t="s">
        <v>535</v>
      </c>
      <c r="N53" s="1" t="s">
        <v>742</v>
      </c>
      <c r="O53" s="1">
        <v>20</v>
      </c>
      <c r="P53" s="1">
        <v>2</v>
      </c>
      <c r="Q53" s="1">
        <v>40</v>
      </c>
      <c r="R53" s="1">
        <v>0</v>
      </c>
      <c r="S53" s="74" t="s">
        <v>325</v>
      </c>
      <c r="T53" s="74">
        <v>3</v>
      </c>
      <c r="U53" s="74">
        <v>1</v>
      </c>
      <c r="V53" s="75" t="s">
        <v>371</v>
      </c>
      <c r="W53" s="1" t="s">
        <v>743</v>
      </c>
      <c r="X53" s="1">
        <v>20</v>
      </c>
      <c r="Y53" s="1">
        <v>6</v>
      </c>
      <c r="Z53" s="1">
        <v>115</v>
      </c>
      <c r="AA53" s="1">
        <v>0</v>
      </c>
      <c r="AB53" s="74" t="s">
        <v>325</v>
      </c>
      <c r="AC53" s="74">
        <v>5</v>
      </c>
      <c r="AD53" s="74">
        <v>1</v>
      </c>
      <c r="AE53" s="75" t="s">
        <v>373</v>
      </c>
      <c r="AF53" s="1" t="s">
        <v>744</v>
      </c>
      <c r="AG53" s="1">
        <v>20</v>
      </c>
      <c r="AH53" s="1">
        <v>0</v>
      </c>
      <c r="AI53" s="1">
        <v>0</v>
      </c>
      <c r="AJ53" s="1">
        <v>0</v>
      </c>
      <c r="AK53" s="74" t="s">
        <v>325</v>
      </c>
      <c r="AL53" s="74">
        <v>5</v>
      </c>
      <c r="AM53" s="74">
        <v>1</v>
      </c>
      <c r="AN53" s="75" t="s">
        <v>375</v>
      </c>
      <c r="AO53" s="1" t="s">
        <v>745</v>
      </c>
      <c r="AP53" s="1">
        <v>50</v>
      </c>
      <c r="AQ53" s="1">
        <v>0</v>
      </c>
      <c r="AR53" s="1">
        <v>0</v>
      </c>
      <c r="AS53" s="1">
        <v>0</v>
      </c>
      <c r="AT53" s="74" t="s">
        <v>325</v>
      </c>
      <c r="AU53" s="74">
        <v>5</v>
      </c>
      <c r="AV53" s="74">
        <v>2</v>
      </c>
      <c r="AW53" s="75" t="s">
        <v>377</v>
      </c>
      <c r="AX53" s="1" t="s">
        <v>746</v>
      </c>
      <c r="AY53" s="1">
        <v>20</v>
      </c>
      <c r="AZ53" s="1">
        <v>1</v>
      </c>
      <c r="BA53" s="1">
        <v>210</v>
      </c>
      <c r="BB53" s="1">
        <v>2</v>
      </c>
      <c r="BC53" s="74" t="s">
        <v>379</v>
      </c>
      <c r="BD53" s="74">
        <v>4</v>
      </c>
      <c r="BE53" s="74">
        <v>1</v>
      </c>
      <c r="BF53" s="75" t="s">
        <v>380</v>
      </c>
      <c r="BG53" s="1" t="s">
        <v>747</v>
      </c>
      <c r="BH53" s="1">
        <v>20</v>
      </c>
      <c r="BI53" s="1">
        <v>0</v>
      </c>
      <c r="BJ53" s="1">
        <v>0</v>
      </c>
      <c r="BK53" s="1">
        <v>0</v>
      </c>
    </row>
    <row r="54" spans="1:63" ht="15">
      <c r="A54" s="74" t="s">
        <v>325</v>
      </c>
      <c r="B54" s="74">
        <v>2</v>
      </c>
      <c r="C54" s="74">
        <v>1</v>
      </c>
      <c r="D54" s="74" t="s">
        <v>367</v>
      </c>
      <c r="E54" s="74" t="s">
        <v>748</v>
      </c>
      <c r="F54" s="74">
        <v>20</v>
      </c>
      <c r="G54" s="74">
        <v>13</v>
      </c>
      <c r="H54" s="74">
        <v>427</v>
      </c>
      <c r="I54" s="74">
        <v>0</v>
      </c>
      <c r="J54" s="74" t="s">
        <v>325</v>
      </c>
      <c r="K54" s="74">
        <v>2</v>
      </c>
      <c r="L54" s="74">
        <v>1</v>
      </c>
      <c r="M54" s="86" t="s">
        <v>535</v>
      </c>
      <c r="N54" s="1" t="s">
        <v>749</v>
      </c>
      <c r="O54" s="1">
        <v>20</v>
      </c>
      <c r="P54" s="1">
        <v>1</v>
      </c>
      <c r="Q54" s="1">
        <v>20</v>
      </c>
      <c r="R54" s="1">
        <v>0</v>
      </c>
      <c r="S54" s="74" t="s">
        <v>325</v>
      </c>
      <c r="T54" s="74">
        <v>3</v>
      </c>
      <c r="U54" s="74">
        <v>1</v>
      </c>
      <c r="V54" s="75" t="s">
        <v>371</v>
      </c>
      <c r="W54" s="1" t="s">
        <v>750</v>
      </c>
      <c r="X54" s="1">
        <v>20</v>
      </c>
      <c r="Y54" s="1">
        <v>6</v>
      </c>
      <c r="Z54" s="1">
        <v>125</v>
      </c>
      <c r="AA54" s="1">
        <v>0</v>
      </c>
      <c r="AB54" s="74" t="s">
        <v>325</v>
      </c>
      <c r="AC54" s="74">
        <v>5</v>
      </c>
      <c r="AD54" s="74">
        <v>1</v>
      </c>
      <c r="AE54" s="75" t="s">
        <v>373</v>
      </c>
      <c r="AF54" s="1" t="s">
        <v>751</v>
      </c>
      <c r="AG54" s="1">
        <v>20</v>
      </c>
      <c r="AH54" s="1">
        <v>0</v>
      </c>
      <c r="AI54" s="1">
        <v>0</v>
      </c>
      <c r="AJ54" s="1">
        <v>0</v>
      </c>
      <c r="AK54" s="74" t="s">
        <v>325</v>
      </c>
      <c r="AL54" s="74">
        <v>5</v>
      </c>
      <c r="AM54" s="74">
        <v>1</v>
      </c>
      <c r="AN54" s="75" t="s">
        <v>375</v>
      </c>
      <c r="AO54" s="1" t="s">
        <v>752</v>
      </c>
      <c r="AP54" s="1">
        <v>50</v>
      </c>
      <c r="AQ54" s="1">
        <v>0</v>
      </c>
      <c r="AR54" s="1">
        <v>0</v>
      </c>
      <c r="AS54" s="1">
        <v>0</v>
      </c>
      <c r="AT54" s="74" t="s">
        <v>325</v>
      </c>
      <c r="AU54" s="74">
        <v>5</v>
      </c>
      <c r="AV54" s="74">
        <v>2</v>
      </c>
      <c r="AW54" s="75" t="s">
        <v>377</v>
      </c>
      <c r="AX54" s="1" t="s">
        <v>753</v>
      </c>
      <c r="AY54" s="1">
        <v>20</v>
      </c>
      <c r="AZ54" s="1">
        <v>1</v>
      </c>
      <c r="BA54" s="1">
        <v>210</v>
      </c>
      <c r="BB54" s="1">
        <v>1</v>
      </c>
      <c r="BC54" s="74" t="s">
        <v>379</v>
      </c>
      <c r="BD54" s="74">
        <v>4</v>
      </c>
      <c r="BE54" s="74">
        <v>1</v>
      </c>
      <c r="BF54" s="75" t="s">
        <v>380</v>
      </c>
      <c r="BG54" s="1" t="s">
        <v>754</v>
      </c>
      <c r="BH54" s="1">
        <v>20</v>
      </c>
      <c r="BI54" s="1">
        <v>0</v>
      </c>
      <c r="BJ54" s="1">
        <v>0</v>
      </c>
      <c r="BK54" s="1">
        <v>0</v>
      </c>
    </row>
    <row r="55" spans="1:63" ht="15">
      <c r="A55" s="74" t="s">
        <v>325</v>
      </c>
      <c r="B55" s="74">
        <v>2</v>
      </c>
      <c r="C55" s="74">
        <v>1</v>
      </c>
      <c r="D55" s="74" t="s">
        <v>367</v>
      </c>
      <c r="E55" s="74" t="s">
        <v>755</v>
      </c>
      <c r="F55" s="74">
        <v>20</v>
      </c>
      <c r="G55" s="74">
        <v>13</v>
      </c>
      <c r="H55" s="74">
        <v>427</v>
      </c>
      <c r="I55" s="74">
        <v>0</v>
      </c>
      <c r="J55" s="74" t="s">
        <v>325</v>
      </c>
      <c r="K55" s="74">
        <v>2</v>
      </c>
      <c r="L55" s="74">
        <v>2</v>
      </c>
      <c r="M55" s="86" t="s">
        <v>756</v>
      </c>
      <c r="N55" s="1" t="s">
        <v>757</v>
      </c>
      <c r="O55" s="1">
        <v>100</v>
      </c>
      <c r="P55" s="1">
        <v>1</v>
      </c>
      <c r="Q55" s="1">
        <v>550</v>
      </c>
      <c r="R55" s="1">
        <v>1</v>
      </c>
      <c r="S55" s="74" t="s">
        <v>325</v>
      </c>
      <c r="T55" s="74">
        <v>3</v>
      </c>
      <c r="U55" s="74">
        <v>1</v>
      </c>
      <c r="V55" s="75" t="s">
        <v>371</v>
      </c>
      <c r="W55" s="1" t="s">
        <v>758</v>
      </c>
      <c r="X55" s="1">
        <v>20</v>
      </c>
      <c r="Y55" s="1">
        <v>5</v>
      </c>
      <c r="Z55" s="1">
        <v>115</v>
      </c>
      <c r="AA55" s="1">
        <v>0</v>
      </c>
      <c r="AB55" s="74" t="s">
        <v>325</v>
      </c>
      <c r="AC55" s="74">
        <v>5</v>
      </c>
      <c r="AD55" s="74">
        <v>1</v>
      </c>
      <c r="AE55" s="75" t="s">
        <v>373</v>
      </c>
      <c r="AF55" s="1" t="s">
        <v>759</v>
      </c>
      <c r="AG55" s="1">
        <v>20</v>
      </c>
      <c r="AH55" s="1">
        <v>0</v>
      </c>
      <c r="AI55" s="1">
        <v>0</v>
      </c>
      <c r="AJ55" s="1">
        <v>0</v>
      </c>
      <c r="AK55" s="74" t="s">
        <v>325</v>
      </c>
      <c r="AL55" s="74">
        <v>5</v>
      </c>
      <c r="AM55" s="74">
        <v>1</v>
      </c>
      <c r="AN55" s="75" t="s">
        <v>375</v>
      </c>
      <c r="AO55" s="1" t="s">
        <v>760</v>
      </c>
      <c r="AP55" s="1">
        <v>50</v>
      </c>
      <c r="AQ55" s="1">
        <v>0</v>
      </c>
      <c r="AR55" s="1">
        <v>0</v>
      </c>
      <c r="AS55" s="1">
        <v>0</v>
      </c>
      <c r="AT55" s="74" t="s">
        <v>325</v>
      </c>
      <c r="AU55" s="74">
        <v>5</v>
      </c>
      <c r="AV55" s="74">
        <v>2</v>
      </c>
      <c r="AW55" s="75" t="s">
        <v>377</v>
      </c>
      <c r="AX55" s="1" t="s">
        <v>761</v>
      </c>
      <c r="AY55" s="1">
        <v>20</v>
      </c>
      <c r="AZ55" s="1">
        <v>1</v>
      </c>
      <c r="BA55" s="1">
        <v>210</v>
      </c>
      <c r="BB55" s="1">
        <v>0</v>
      </c>
      <c r="BC55" s="74" t="s">
        <v>379</v>
      </c>
      <c r="BD55" s="74">
        <v>4</v>
      </c>
      <c r="BE55" s="74">
        <v>1</v>
      </c>
      <c r="BF55" s="75" t="s">
        <v>380</v>
      </c>
      <c r="BG55" s="1" t="s">
        <v>762</v>
      </c>
      <c r="BH55" s="1">
        <v>20</v>
      </c>
      <c r="BI55" s="1">
        <v>0</v>
      </c>
      <c r="BJ55" s="1">
        <v>0</v>
      </c>
      <c r="BK55" s="1">
        <v>0</v>
      </c>
    </row>
    <row r="56" spans="6:60" ht="15">
      <c r="F56">
        <f>SUM(F11:F55)</f>
        <v>900</v>
      </c>
      <c r="O56">
        <f>SUM(O3:O55)</f>
        <v>1140</v>
      </c>
      <c r="X56">
        <f>SUM(X3:X55)</f>
        <v>1060</v>
      </c>
      <c r="AG56">
        <f>SUM(AG3:AG55)</f>
        <v>1140</v>
      </c>
      <c r="AP56">
        <f>SUM(AP3:AP55)</f>
        <v>2590</v>
      </c>
      <c r="AY56">
        <f>SUM(AY3:AY55)</f>
        <v>1200</v>
      </c>
      <c r="BH56">
        <f>SUM(BH3:BH37)</f>
        <v>1022</v>
      </c>
    </row>
    <row r="57" ht="15">
      <c r="BH57">
        <f>SUM(BH39:BH55)</f>
        <v>340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1968503937007874" right="0.1968503937007874" top="0.3937007874015748" bottom="0" header="0" footer="0"/>
  <pageSetup horizontalDpi="600" verticalDpi="600" orientation="portrait" paperSize="9" scale="53" r:id="rId1"/>
  <colBreaks count="3" manualBreakCount="3">
    <brk id="18" max="54" man="1"/>
    <brk id="36" max="54" man="1"/>
    <brk id="54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E20" sqref="E20"/>
    </sheetView>
  </sheetViews>
  <sheetFormatPr defaultColWidth="9.140625" defaultRowHeight="15"/>
  <sheetData>
    <row r="1" ht="15">
      <c r="A1" s="1" t="s">
        <v>763</v>
      </c>
    </row>
    <row r="2" spans="1:7" ht="15">
      <c r="A2" s="89" t="s">
        <v>764</v>
      </c>
      <c r="B2" s="38"/>
      <c r="C2" s="38"/>
      <c r="D2" s="38"/>
      <c r="E2" s="38"/>
      <c r="F2" s="38"/>
      <c r="G2" s="38"/>
    </row>
    <row r="3" spans="1:7" ht="15">
      <c r="A3" s="4" t="s">
        <v>38</v>
      </c>
      <c r="B3" s="4" t="s">
        <v>71</v>
      </c>
      <c r="C3" s="4" t="s">
        <v>72</v>
      </c>
      <c r="D3" s="4" t="s">
        <v>211</v>
      </c>
      <c r="E3" s="4" t="s">
        <v>765</v>
      </c>
      <c r="F3" s="4" t="s">
        <v>766</v>
      </c>
      <c r="G3" s="4" t="s">
        <v>767</v>
      </c>
    </row>
    <row r="4" spans="1:7" ht="15">
      <c r="A4" s="1">
        <v>3</v>
      </c>
      <c r="B4" s="1">
        <v>2</v>
      </c>
      <c r="C4" s="1" t="s">
        <v>136</v>
      </c>
      <c r="D4" s="2">
        <v>11</v>
      </c>
      <c r="E4" s="1" t="s">
        <v>768</v>
      </c>
      <c r="F4" s="1" t="s">
        <v>45</v>
      </c>
      <c r="G4" s="1" t="s">
        <v>769</v>
      </c>
    </row>
    <row r="5" spans="1:7" ht="15">
      <c r="A5" s="7" t="s">
        <v>239</v>
      </c>
      <c r="B5" s="45"/>
      <c r="C5" s="45"/>
      <c r="D5" s="8"/>
      <c r="E5" s="8">
        <v>1</v>
      </c>
      <c r="F5" s="8"/>
      <c r="G5" s="8">
        <v>1</v>
      </c>
    </row>
    <row r="6" spans="1:7" ht="15">
      <c r="A6" s="1">
        <v>5</v>
      </c>
      <c r="B6" s="1">
        <v>2</v>
      </c>
      <c r="C6" s="1" t="s">
        <v>191</v>
      </c>
      <c r="D6" s="2">
        <v>11</v>
      </c>
      <c r="E6" s="1" t="s">
        <v>770</v>
      </c>
      <c r="F6" s="1" t="s">
        <v>45</v>
      </c>
      <c r="G6" s="1" t="s">
        <v>771</v>
      </c>
    </row>
    <row r="7" spans="1:7" ht="15">
      <c r="A7" s="1"/>
      <c r="B7" s="1"/>
      <c r="C7" s="1"/>
      <c r="D7" s="2">
        <v>11</v>
      </c>
      <c r="E7" s="1" t="s">
        <v>772</v>
      </c>
      <c r="F7" s="1" t="s">
        <v>45</v>
      </c>
      <c r="G7" s="1" t="s">
        <v>773</v>
      </c>
    </row>
    <row r="8" spans="1:7" ht="15">
      <c r="A8" s="7" t="s">
        <v>239</v>
      </c>
      <c r="B8" s="45"/>
      <c r="C8" s="45"/>
      <c r="D8" s="8"/>
      <c r="E8" s="8">
        <v>2</v>
      </c>
      <c r="F8" s="8"/>
      <c r="G8" s="8">
        <v>1</v>
      </c>
    </row>
    <row r="9" spans="1:7" ht="15">
      <c r="A9" s="104" t="s">
        <v>348</v>
      </c>
      <c r="B9" s="96"/>
      <c r="C9" s="96"/>
      <c r="D9" s="98"/>
      <c r="E9" s="98">
        <v>3</v>
      </c>
      <c r="F9" s="98"/>
      <c r="G9" s="98">
        <v>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7.421875" style="0" customWidth="1"/>
    <col min="2" max="2" width="5.7109375" style="0" bestFit="1" customWidth="1"/>
    <col min="3" max="3" width="3.7109375" style="0" bestFit="1" customWidth="1"/>
    <col min="4" max="4" width="2.7109375" style="0" bestFit="1" customWidth="1"/>
    <col min="5" max="5" width="7.57421875" style="0" bestFit="1" customWidth="1"/>
    <col min="6" max="7" width="5.57421875" style="0" bestFit="1" customWidth="1"/>
    <col min="8" max="8" width="2.7109375" style="0" bestFit="1" customWidth="1"/>
    <col min="9" max="9" width="12.57421875" style="0" bestFit="1" customWidth="1"/>
    <col min="10" max="10" width="18.8515625" style="0" bestFit="1" customWidth="1"/>
    <col min="11" max="11" width="6.8515625" style="0" bestFit="1" customWidth="1"/>
    <col min="12" max="12" width="10.28125" style="0" bestFit="1" customWidth="1"/>
  </cols>
  <sheetData>
    <row r="1" ht="15">
      <c r="A1" s="1" t="s">
        <v>774</v>
      </c>
    </row>
    <row r="2" spans="1:11" ht="15">
      <c r="A2" s="89" t="s">
        <v>775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">
      <c r="A3" s="4" t="s">
        <v>776</v>
      </c>
      <c r="B3" s="42" t="s">
        <v>777</v>
      </c>
      <c r="C3" s="38"/>
      <c r="D3" s="38"/>
      <c r="E3" s="42" t="s">
        <v>778</v>
      </c>
      <c r="F3" s="38"/>
      <c r="G3" s="38"/>
      <c r="H3" s="42" t="s">
        <v>779</v>
      </c>
      <c r="I3" s="38"/>
      <c r="J3" s="4" t="s">
        <v>780</v>
      </c>
      <c r="K3" s="4" t="s">
        <v>781</v>
      </c>
    </row>
    <row r="4" spans="1:11" ht="15">
      <c r="A4" s="2" t="s">
        <v>782</v>
      </c>
      <c r="B4" s="6"/>
      <c r="C4" s="6"/>
      <c r="D4" s="6"/>
      <c r="E4" s="1" t="s">
        <v>783</v>
      </c>
      <c r="F4" s="1" t="s">
        <v>782</v>
      </c>
      <c r="G4" s="1" t="s">
        <v>784</v>
      </c>
      <c r="H4" s="1" t="s">
        <v>785</v>
      </c>
      <c r="I4" s="1" t="s">
        <v>786</v>
      </c>
      <c r="J4" s="1" t="s">
        <v>92</v>
      </c>
      <c r="K4" s="2" t="s">
        <v>787</v>
      </c>
    </row>
    <row r="5" spans="1:11" ht="15">
      <c r="A5" s="2" t="s">
        <v>782</v>
      </c>
      <c r="B5" s="6"/>
      <c r="C5" s="6"/>
      <c r="D5" s="6"/>
      <c r="E5" s="1" t="s">
        <v>783</v>
      </c>
      <c r="F5" s="1" t="s">
        <v>782</v>
      </c>
      <c r="G5" s="1" t="s">
        <v>784</v>
      </c>
      <c r="H5" s="1" t="s">
        <v>785</v>
      </c>
      <c r="I5" s="1" t="s">
        <v>788</v>
      </c>
      <c r="J5" s="1" t="s">
        <v>99</v>
      </c>
      <c r="K5" s="2" t="s">
        <v>789</v>
      </c>
    </row>
    <row r="6" spans="1:11" ht="15">
      <c r="A6" s="2" t="s">
        <v>782</v>
      </c>
      <c r="B6" s="6"/>
      <c r="C6" s="6"/>
      <c r="D6" s="6"/>
      <c r="E6" s="1" t="s">
        <v>783</v>
      </c>
      <c r="F6" s="1" t="s">
        <v>782</v>
      </c>
      <c r="G6" s="1" t="s">
        <v>784</v>
      </c>
      <c r="H6" s="1" t="s">
        <v>785</v>
      </c>
      <c r="I6" s="1" t="s">
        <v>790</v>
      </c>
      <c r="J6" s="1" t="s">
        <v>105</v>
      </c>
      <c r="K6" s="2" t="s">
        <v>789</v>
      </c>
    </row>
    <row r="7" spans="1:11" ht="15">
      <c r="A7" s="2" t="s">
        <v>782</v>
      </c>
      <c r="B7" s="6"/>
      <c r="C7" s="6"/>
      <c r="D7" s="6"/>
      <c r="E7" s="1" t="s">
        <v>783</v>
      </c>
      <c r="F7" s="1" t="s">
        <v>782</v>
      </c>
      <c r="G7" s="1" t="s">
        <v>784</v>
      </c>
      <c r="H7" s="1" t="s">
        <v>785</v>
      </c>
      <c r="I7" s="1" t="s">
        <v>791</v>
      </c>
      <c r="J7" s="1" t="s">
        <v>106</v>
      </c>
      <c r="K7" s="2" t="s">
        <v>789</v>
      </c>
    </row>
    <row r="8" spans="1:11" ht="15">
      <c r="A8" s="2" t="s">
        <v>782</v>
      </c>
      <c r="B8" s="6"/>
      <c r="C8" s="6"/>
      <c r="D8" s="6"/>
      <c r="E8" s="1" t="s">
        <v>783</v>
      </c>
      <c r="F8" s="1" t="s">
        <v>782</v>
      </c>
      <c r="G8" s="1" t="s">
        <v>784</v>
      </c>
      <c r="H8" s="1" t="s">
        <v>785</v>
      </c>
      <c r="I8" s="1" t="s">
        <v>792</v>
      </c>
      <c r="J8" s="1" t="s">
        <v>111</v>
      </c>
      <c r="K8" s="2" t="s">
        <v>793</v>
      </c>
    </row>
    <row r="9" spans="1:11" ht="15">
      <c r="A9" s="2" t="s">
        <v>782</v>
      </c>
      <c r="B9" s="6"/>
      <c r="C9" s="6"/>
      <c r="D9" s="6"/>
      <c r="E9" s="1" t="s">
        <v>783</v>
      </c>
      <c r="F9" s="1" t="s">
        <v>782</v>
      </c>
      <c r="G9" s="1" t="s">
        <v>784</v>
      </c>
      <c r="H9" s="1" t="s">
        <v>785</v>
      </c>
      <c r="I9" s="1" t="s">
        <v>794</v>
      </c>
      <c r="J9" s="1" t="s">
        <v>111</v>
      </c>
      <c r="K9" s="2" t="s">
        <v>793</v>
      </c>
    </row>
    <row r="10" spans="1:11" ht="15">
      <c r="A10" s="2" t="s">
        <v>782</v>
      </c>
      <c r="B10" s="6"/>
      <c r="C10" s="6"/>
      <c r="D10" s="6"/>
      <c r="E10" s="1" t="s">
        <v>783</v>
      </c>
      <c r="F10" s="1" t="s">
        <v>782</v>
      </c>
      <c r="G10" s="1" t="s">
        <v>784</v>
      </c>
      <c r="H10" s="1" t="s">
        <v>785</v>
      </c>
      <c r="I10" s="1" t="s">
        <v>795</v>
      </c>
      <c r="J10" s="1" t="s">
        <v>176</v>
      </c>
      <c r="K10" s="2" t="s">
        <v>796</v>
      </c>
    </row>
    <row r="11" spans="1:12" ht="15">
      <c r="A11" s="2" t="s">
        <v>782</v>
      </c>
      <c r="B11" s="6"/>
      <c r="C11" s="6"/>
      <c r="D11" s="6"/>
      <c r="E11" s="1" t="s">
        <v>783</v>
      </c>
      <c r="F11" s="1" t="s">
        <v>782</v>
      </c>
      <c r="G11" s="1" t="s">
        <v>784</v>
      </c>
      <c r="H11" s="1" t="s">
        <v>785</v>
      </c>
      <c r="I11" s="1" t="s">
        <v>797</v>
      </c>
      <c r="J11" s="1" t="s">
        <v>177</v>
      </c>
      <c r="K11" s="2" t="s">
        <v>796</v>
      </c>
      <c r="L11" s="90" t="s">
        <v>798</v>
      </c>
    </row>
    <row r="12" spans="1:11" ht="15">
      <c r="A12" s="2" t="s">
        <v>782</v>
      </c>
      <c r="B12" s="6"/>
      <c r="C12" s="6"/>
      <c r="D12" s="6"/>
      <c r="E12" s="1" t="s">
        <v>783</v>
      </c>
      <c r="F12" s="1" t="s">
        <v>782</v>
      </c>
      <c r="G12" s="1" t="s">
        <v>784</v>
      </c>
      <c r="H12" s="1" t="s">
        <v>785</v>
      </c>
      <c r="I12" s="1" t="s">
        <v>799</v>
      </c>
      <c r="J12" s="1" t="s">
        <v>191</v>
      </c>
      <c r="K12" s="2" t="s">
        <v>800</v>
      </c>
    </row>
    <row r="13" spans="1:12" ht="15">
      <c r="A13" s="2" t="s">
        <v>782</v>
      </c>
      <c r="B13" s="6">
        <v>2023</v>
      </c>
      <c r="C13" s="6">
        <v>11</v>
      </c>
      <c r="D13" s="6">
        <v>3</v>
      </c>
      <c r="E13" s="1" t="s">
        <v>783</v>
      </c>
      <c r="F13" s="1" t="s">
        <v>782</v>
      </c>
      <c r="G13" s="1" t="s">
        <v>784</v>
      </c>
      <c r="H13" s="1" t="s">
        <v>785</v>
      </c>
      <c r="I13" s="1" t="s">
        <v>801</v>
      </c>
      <c r="J13" s="1" t="s">
        <v>192</v>
      </c>
      <c r="K13" s="2" t="s">
        <v>800</v>
      </c>
      <c r="L13" s="90" t="s">
        <v>802</v>
      </c>
    </row>
    <row r="14" spans="1:11" ht="15">
      <c r="A14" s="2" t="s">
        <v>782</v>
      </c>
      <c r="B14" s="6"/>
      <c r="C14" s="6"/>
      <c r="D14" s="6"/>
      <c r="E14" s="1" t="s">
        <v>783</v>
      </c>
      <c r="F14" s="1" t="s">
        <v>782</v>
      </c>
      <c r="G14" s="1" t="s">
        <v>784</v>
      </c>
      <c r="H14" s="1" t="s">
        <v>785</v>
      </c>
      <c r="I14" s="1" t="s">
        <v>803</v>
      </c>
      <c r="J14" s="1" t="s">
        <v>194</v>
      </c>
      <c r="K14" s="2" t="s">
        <v>800</v>
      </c>
    </row>
    <row r="15" spans="1:11" ht="15">
      <c r="A15" s="2" t="s">
        <v>782</v>
      </c>
      <c r="B15" s="6"/>
      <c r="C15" s="6"/>
      <c r="D15" s="6"/>
      <c r="E15" s="1" t="s">
        <v>783</v>
      </c>
      <c r="F15" s="1" t="s">
        <v>782</v>
      </c>
      <c r="G15" s="1" t="s">
        <v>784</v>
      </c>
      <c r="H15" s="1" t="s">
        <v>785</v>
      </c>
      <c r="I15" s="1" t="s">
        <v>804</v>
      </c>
      <c r="J15" s="1" t="s">
        <v>194</v>
      </c>
      <c r="K15" s="2" t="s">
        <v>800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K2"/>
    <mergeCell ref="B3:D3"/>
    <mergeCell ref="E3:G3"/>
    <mergeCell ref="H3:I3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80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.140625" style="0" customWidth="1"/>
    <col min="2" max="2" width="2.7109375" style="0" bestFit="1" customWidth="1"/>
    <col min="3" max="3" width="14.28125" style="0" bestFit="1" customWidth="1"/>
    <col min="4" max="4" width="7.28125" style="0" bestFit="1" customWidth="1"/>
    <col min="5" max="10" width="5.421875" style="0" bestFit="1" customWidth="1"/>
    <col min="11" max="13" width="7.28125" style="0" bestFit="1" customWidth="1"/>
    <col min="19" max="19" width="7.28125" style="0" bestFit="1" customWidth="1"/>
    <col min="20" max="21" width="5.421875" style="0" bestFit="1" customWidth="1"/>
  </cols>
  <sheetData>
    <row r="1" ht="15">
      <c r="A1" s="1" t="s">
        <v>805</v>
      </c>
    </row>
    <row r="2" spans="1:21" ht="15">
      <c r="A2" s="4" t="s">
        <v>38</v>
      </c>
      <c r="B2" s="4" t="s">
        <v>71</v>
      </c>
      <c r="C2" s="4" t="s">
        <v>72</v>
      </c>
      <c r="D2" s="4" t="s">
        <v>3</v>
      </c>
      <c r="E2" s="4" t="s">
        <v>806</v>
      </c>
      <c r="F2" s="4" t="s">
        <v>807</v>
      </c>
      <c r="G2" s="4" t="s">
        <v>4</v>
      </c>
      <c r="H2" s="4" t="s">
        <v>808</v>
      </c>
      <c r="I2" s="4" t="s">
        <v>809</v>
      </c>
      <c r="J2" s="4" t="s">
        <v>5</v>
      </c>
      <c r="K2" s="4" t="s">
        <v>75</v>
      </c>
      <c r="L2" s="4" t="s">
        <v>810</v>
      </c>
      <c r="M2" s="4" t="s">
        <v>45</v>
      </c>
      <c r="N2" s="4" t="s">
        <v>46</v>
      </c>
      <c r="O2" s="4" t="s">
        <v>47</v>
      </c>
      <c r="P2" s="4" t="s">
        <v>48</v>
      </c>
      <c r="Q2" s="4" t="s">
        <v>49</v>
      </c>
      <c r="R2" s="4" t="s">
        <v>50</v>
      </c>
      <c r="S2" s="4" t="s">
        <v>51</v>
      </c>
      <c r="T2" s="4" t="s">
        <v>76</v>
      </c>
      <c r="U2" s="4" t="s">
        <v>811</v>
      </c>
    </row>
    <row r="3" spans="1:21" ht="15">
      <c r="A3" s="91">
        <v>1</v>
      </c>
      <c r="B3" s="91">
        <v>1</v>
      </c>
      <c r="C3" s="1" t="s">
        <v>79</v>
      </c>
      <c r="D3" s="5">
        <v>30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30</v>
      </c>
      <c r="L3" s="5">
        <v>100</v>
      </c>
      <c r="M3" s="5">
        <v>30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7</v>
      </c>
      <c r="U3" s="5">
        <v>0</v>
      </c>
    </row>
    <row r="4" spans="1:21" ht="15">
      <c r="A4" s="92"/>
      <c r="B4" s="92"/>
      <c r="C4" s="1" t="s">
        <v>80</v>
      </c>
      <c r="D4" s="5">
        <v>8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8</v>
      </c>
      <c r="L4" s="5">
        <v>100</v>
      </c>
      <c r="M4" s="5">
        <v>8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</row>
    <row r="5" spans="1:21" ht="15">
      <c r="A5" s="92"/>
      <c r="B5" s="92"/>
      <c r="C5" s="1" t="s">
        <v>81</v>
      </c>
      <c r="D5" s="5">
        <v>33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33</v>
      </c>
      <c r="L5" s="5">
        <v>39.6</v>
      </c>
      <c r="M5" s="5">
        <v>33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4</v>
      </c>
      <c r="U5" s="5">
        <v>0</v>
      </c>
    </row>
    <row r="6" spans="1:21" ht="15">
      <c r="A6" s="92"/>
      <c r="B6" s="92"/>
      <c r="C6" s="1" t="s">
        <v>82</v>
      </c>
      <c r="D6" s="5">
        <v>55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55</v>
      </c>
      <c r="L6" s="5">
        <v>86.6</v>
      </c>
      <c r="M6" s="5">
        <v>54</v>
      </c>
      <c r="N6" s="5">
        <v>0</v>
      </c>
      <c r="O6" s="5">
        <v>0</v>
      </c>
      <c r="P6" s="5">
        <v>0</v>
      </c>
      <c r="Q6" s="5">
        <v>1</v>
      </c>
      <c r="R6" s="5">
        <v>0</v>
      </c>
      <c r="S6" s="5">
        <v>0</v>
      </c>
      <c r="T6" s="5">
        <v>17</v>
      </c>
      <c r="U6" s="5">
        <v>0</v>
      </c>
    </row>
    <row r="7" spans="1:21" ht="15">
      <c r="A7" s="92"/>
      <c r="B7" s="93"/>
      <c r="C7" s="1" t="s">
        <v>84</v>
      </c>
      <c r="D7" s="5">
        <v>17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17</v>
      </c>
      <c r="L7" s="5">
        <v>82.3</v>
      </c>
      <c r="M7" s="5">
        <v>17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1</v>
      </c>
      <c r="U7" s="5">
        <v>0</v>
      </c>
    </row>
    <row r="8" spans="1:21" ht="15">
      <c r="A8" s="92"/>
      <c r="B8" s="38">
        <v>2</v>
      </c>
      <c r="C8" s="1" t="s">
        <v>86</v>
      </c>
      <c r="D8" s="5">
        <v>35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35</v>
      </c>
      <c r="L8" s="5">
        <v>86.2</v>
      </c>
      <c r="M8" s="5">
        <v>35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9</v>
      </c>
      <c r="U8" s="5">
        <v>0</v>
      </c>
    </row>
    <row r="9" spans="1:21" ht="15">
      <c r="A9" s="92"/>
      <c r="B9" s="38"/>
      <c r="C9" s="1" t="s">
        <v>88</v>
      </c>
      <c r="D9" s="5">
        <v>15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15</v>
      </c>
      <c r="L9" s="5">
        <v>100</v>
      </c>
      <c r="M9" s="5">
        <v>15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6</v>
      </c>
      <c r="U9" s="5">
        <v>0</v>
      </c>
    </row>
    <row r="10" spans="1:21" ht="15">
      <c r="A10" s="92"/>
      <c r="B10" s="38"/>
      <c r="C10" s="1" t="s">
        <v>89</v>
      </c>
      <c r="D10" s="5">
        <v>67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67</v>
      </c>
      <c r="L10" s="5">
        <v>58.3</v>
      </c>
      <c r="M10" s="5">
        <v>67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25</v>
      </c>
      <c r="U10" s="5">
        <v>0</v>
      </c>
    </row>
    <row r="11" spans="1:21" ht="15">
      <c r="A11" s="92"/>
      <c r="B11" s="38"/>
      <c r="C11" s="1" t="s">
        <v>91</v>
      </c>
      <c r="D11" s="5">
        <v>16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16</v>
      </c>
      <c r="L11" s="5">
        <v>100</v>
      </c>
      <c r="M11" s="5">
        <v>16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2</v>
      </c>
      <c r="U11" s="5">
        <v>0</v>
      </c>
    </row>
    <row r="12" spans="1:21" ht="15">
      <c r="A12" s="93"/>
      <c r="B12" s="38"/>
      <c r="C12" s="1" t="s">
        <v>92</v>
      </c>
      <c r="D12" s="5">
        <v>53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1</v>
      </c>
      <c r="K12" s="5">
        <v>52</v>
      </c>
      <c r="L12" s="5">
        <v>47.2</v>
      </c>
      <c r="M12" s="5">
        <v>52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5</v>
      </c>
      <c r="U12" s="5">
        <v>-1</v>
      </c>
    </row>
    <row r="13" spans="1:21" ht="15">
      <c r="A13" s="94" t="s">
        <v>239</v>
      </c>
      <c r="B13" s="95"/>
      <c r="C13" s="45"/>
      <c r="D13" s="8">
        <v>329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1</v>
      </c>
      <c r="K13" s="8">
        <v>328</v>
      </c>
      <c r="L13" s="8"/>
      <c r="M13" s="8">
        <v>327</v>
      </c>
      <c r="N13" s="8">
        <v>0</v>
      </c>
      <c r="O13" s="8">
        <v>0</v>
      </c>
      <c r="P13" s="8">
        <v>0</v>
      </c>
      <c r="Q13" s="8">
        <v>1</v>
      </c>
      <c r="R13" s="8">
        <v>0</v>
      </c>
      <c r="S13" s="8">
        <v>0</v>
      </c>
      <c r="T13" s="8">
        <v>76</v>
      </c>
      <c r="U13" s="8">
        <v>-1</v>
      </c>
    </row>
    <row r="14" spans="1:21" ht="15">
      <c r="A14" s="91">
        <v>2</v>
      </c>
      <c r="B14" s="91">
        <v>1</v>
      </c>
      <c r="C14" s="1" t="s">
        <v>95</v>
      </c>
      <c r="D14" s="5">
        <v>37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37</v>
      </c>
      <c r="L14" s="5">
        <v>76.9</v>
      </c>
      <c r="M14" s="5">
        <v>37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14</v>
      </c>
      <c r="U14" s="5">
        <v>0</v>
      </c>
    </row>
    <row r="15" spans="1:21" ht="15">
      <c r="A15" s="92"/>
      <c r="B15" s="92"/>
      <c r="C15" s="1" t="s">
        <v>97</v>
      </c>
      <c r="D15" s="5">
        <v>40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40</v>
      </c>
      <c r="L15" s="5">
        <v>66.6</v>
      </c>
      <c r="M15" s="5">
        <v>39</v>
      </c>
      <c r="N15" s="5">
        <v>0</v>
      </c>
      <c r="O15" s="5">
        <v>0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>
      <c r="A16" s="92"/>
      <c r="B16" s="92"/>
      <c r="C16" s="1" t="s">
        <v>99</v>
      </c>
      <c r="D16" s="5">
        <v>32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1</v>
      </c>
      <c r="K16" s="5">
        <v>31</v>
      </c>
      <c r="L16" s="5">
        <v>79.6</v>
      </c>
      <c r="M16" s="5">
        <v>29</v>
      </c>
      <c r="N16" s="5">
        <v>0</v>
      </c>
      <c r="O16" s="5">
        <v>0</v>
      </c>
      <c r="P16" s="5">
        <v>2</v>
      </c>
      <c r="Q16" s="5">
        <v>0</v>
      </c>
      <c r="R16" s="5">
        <v>0</v>
      </c>
      <c r="S16" s="5">
        <v>0</v>
      </c>
      <c r="T16" s="5">
        <v>0</v>
      </c>
      <c r="U16" s="5">
        <v>-1</v>
      </c>
    </row>
    <row r="17" spans="1:21" ht="15">
      <c r="A17" s="92"/>
      <c r="B17" s="92"/>
      <c r="C17" s="1" t="s">
        <v>101</v>
      </c>
      <c r="D17" s="5">
        <v>14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14</v>
      </c>
      <c r="L17" s="5">
        <v>82.1</v>
      </c>
      <c r="M17" s="5">
        <v>14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>
      <c r="A18" s="92"/>
      <c r="B18" s="92"/>
      <c r="C18" s="1" t="s">
        <v>103</v>
      </c>
      <c r="D18" s="5">
        <v>24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24</v>
      </c>
      <c r="L18" s="5">
        <v>87.5</v>
      </c>
      <c r="M18" s="5">
        <v>24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>
      <c r="A19" s="92"/>
      <c r="B19" s="92"/>
      <c r="C19" s="1" t="s">
        <v>105</v>
      </c>
      <c r="D19" s="5">
        <v>29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28</v>
      </c>
      <c r="L19" s="5">
        <v>46.5</v>
      </c>
      <c r="M19" s="5">
        <v>28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2</v>
      </c>
      <c r="U19" s="5">
        <v>-1</v>
      </c>
    </row>
    <row r="20" spans="1:21" ht="15">
      <c r="A20" s="92"/>
      <c r="B20" s="93"/>
      <c r="C20" s="1" t="s">
        <v>106</v>
      </c>
      <c r="D20" s="5">
        <v>17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</v>
      </c>
      <c r="K20" s="5">
        <v>16</v>
      </c>
      <c r="L20" s="5">
        <v>47</v>
      </c>
      <c r="M20" s="5">
        <v>16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-1</v>
      </c>
    </row>
    <row r="21" spans="1:21" ht="15">
      <c r="A21" s="92"/>
      <c r="B21" s="38">
        <v>2</v>
      </c>
      <c r="C21" s="1" t="s">
        <v>107</v>
      </c>
      <c r="D21" s="5">
        <v>15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15</v>
      </c>
      <c r="L21" s="5">
        <v>100</v>
      </c>
      <c r="M21" s="5">
        <v>15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3</v>
      </c>
      <c r="U21" s="5">
        <v>0</v>
      </c>
    </row>
    <row r="22" spans="1:21" ht="15">
      <c r="A22" s="92"/>
      <c r="B22" s="38"/>
      <c r="C22" s="1" t="s">
        <v>109</v>
      </c>
      <c r="D22" s="5">
        <v>63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63</v>
      </c>
      <c r="L22" s="5">
        <v>77.7</v>
      </c>
      <c r="M22" s="5">
        <v>60</v>
      </c>
      <c r="N22" s="5">
        <v>0</v>
      </c>
      <c r="O22" s="5">
        <v>0</v>
      </c>
      <c r="P22" s="5">
        <v>3</v>
      </c>
      <c r="Q22" s="5">
        <v>0</v>
      </c>
      <c r="R22" s="5">
        <v>0</v>
      </c>
      <c r="S22" s="5">
        <v>0</v>
      </c>
      <c r="T22" s="5">
        <v>13</v>
      </c>
      <c r="U22" s="5">
        <v>0</v>
      </c>
    </row>
    <row r="23" spans="1:21" ht="15">
      <c r="A23" s="92"/>
      <c r="B23" s="38"/>
      <c r="C23" s="1" t="s">
        <v>111</v>
      </c>
      <c r="D23" s="5">
        <v>19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2</v>
      </c>
      <c r="K23" s="5">
        <v>17</v>
      </c>
      <c r="L23" s="5">
        <v>70.5</v>
      </c>
      <c r="M23" s="5">
        <v>16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2</v>
      </c>
      <c r="U23" s="5">
        <v>-2</v>
      </c>
    </row>
    <row r="24" spans="1:21" ht="15">
      <c r="A24" s="92"/>
      <c r="B24" s="38"/>
      <c r="C24" s="1" t="s">
        <v>113</v>
      </c>
      <c r="D24" s="5">
        <v>32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32</v>
      </c>
      <c r="L24" s="5">
        <v>89.6</v>
      </c>
      <c r="M24" s="5">
        <v>29</v>
      </c>
      <c r="N24" s="5">
        <v>0</v>
      </c>
      <c r="O24" s="5">
        <v>0</v>
      </c>
      <c r="P24" s="5">
        <v>3</v>
      </c>
      <c r="Q24" s="5">
        <v>0</v>
      </c>
      <c r="R24" s="5">
        <v>0</v>
      </c>
      <c r="S24" s="5">
        <v>0</v>
      </c>
      <c r="T24" s="5">
        <v>6</v>
      </c>
      <c r="U24" s="5">
        <v>0</v>
      </c>
    </row>
    <row r="25" spans="1:21" ht="15">
      <c r="A25" s="92"/>
      <c r="B25" s="38"/>
      <c r="C25" s="1" t="s">
        <v>114</v>
      </c>
      <c r="D25" s="5">
        <v>31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31</v>
      </c>
      <c r="L25" s="5">
        <v>100</v>
      </c>
      <c r="M25" s="5">
        <v>27</v>
      </c>
      <c r="N25" s="5">
        <v>1</v>
      </c>
      <c r="O25" s="5">
        <v>0</v>
      </c>
      <c r="P25" s="5">
        <v>3</v>
      </c>
      <c r="Q25" s="5">
        <v>0</v>
      </c>
      <c r="R25" s="5">
        <v>0</v>
      </c>
      <c r="S25" s="5">
        <v>0</v>
      </c>
      <c r="T25" s="5">
        <v>1</v>
      </c>
      <c r="U25" s="5">
        <v>0</v>
      </c>
    </row>
    <row r="26" spans="1:21" ht="15">
      <c r="A26" s="92"/>
      <c r="B26" s="38"/>
      <c r="C26" s="1" t="s">
        <v>116</v>
      </c>
      <c r="D26" s="5">
        <v>14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14</v>
      </c>
      <c r="L26" s="5">
        <v>71.4</v>
      </c>
      <c r="M26" s="5">
        <v>14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1</v>
      </c>
      <c r="U26" s="5">
        <v>0</v>
      </c>
    </row>
    <row r="27" spans="1:21" ht="15">
      <c r="A27" s="93"/>
      <c r="B27" s="38"/>
      <c r="C27" s="1" t="s">
        <v>117</v>
      </c>
      <c r="D27" s="5">
        <v>22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22</v>
      </c>
      <c r="L27" s="5">
        <v>68.1</v>
      </c>
      <c r="M27" s="5">
        <v>22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3</v>
      </c>
      <c r="U27" s="5">
        <v>0</v>
      </c>
    </row>
    <row r="28" spans="1:21" ht="15">
      <c r="A28" s="94" t="s">
        <v>239</v>
      </c>
      <c r="B28" s="95"/>
      <c r="C28" s="45"/>
      <c r="D28" s="8">
        <v>389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5</v>
      </c>
      <c r="K28" s="8">
        <v>384</v>
      </c>
      <c r="L28" s="8"/>
      <c r="M28" s="8">
        <v>370</v>
      </c>
      <c r="N28" s="8">
        <v>1</v>
      </c>
      <c r="O28" s="8">
        <v>0</v>
      </c>
      <c r="P28" s="8">
        <v>12</v>
      </c>
      <c r="Q28" s="8">
        <v>1</v>
      </c>
      <c r="R28" s="8">
        <v>0</v>
      </c>
      <c r="S28" s="8">
        <v>0</v>
      </c>
      <c r="T28" s="8">
        <v>45</v>
      </c>
      <c r="U28" s="8">
        <v>-5</v>
      </c>
    </row>
    <row r="29" spans="1:21" ht="15">
      <c r="A29" s="91">
        <v>3</v>
      </c>
      <c r="B29" s="91">
        <v>1</v>
      </c>
      <c r="C29" s="1" t="s">
        <v>119</v>
      </c>
      <c r="D29" s="5">
        <v>28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28</v>
      </c>
      <c r="L29" s="5">
        <v>83.3</v>
      </c>
      <c r="M29" s="5">
        <v>21</v>
      </c>
      <c r="N29" s="5">
        <v>0</v>
      </c>
      <c r="O29" s="5">
        <v>0</v>
      </c>
      <c r="P29" s="5">
        <v>0</v>
      </c>
      <c r="Q29" s="5">
        <v>0</v>
      </c>
      <c r="R29" s="5">
        <v>7</v>
      </c>
      <c r="S29" s="5">
        <v>0</v>
      </c>
      <c r="T29" s="5">
        <v>6</v>
      </c>
      <c r="U29" s="5">
        <v>0</v>
      </c>
    </row>
    <row r="30" spans="1:21" ht="15">
      <c r="A30" s="92"/>
      <c r="B30" s="92"/>
      <c r="C30" s="1" t="s">
        <v>121</v>
      </c>
      <c r="D30" s="5">
        <v>27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27</v>
      </c>
      <c r="L30" s="5">
        <v>55.7</v>
      </c>
      <c r="M30" s="5">
        <v>27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4</v>
      </c>
      <c r="U30" s="5">
        <v>0</v>
      </c>
    </row>
    <row r="31" spans="1:21" ht="15">
      <c r="A31" s="92"/>
      <c r="B31" s="92"/>
      <c r="C31" s="1" t="s">
        <v>123</v>
      </c>
      <c r="D31" s="5">
        <v>18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18</v>
      </c>
      <c r="L31" s="5">
        <v>61.1</v>
      </c>
      <c r="M31" s="5">
        <v>18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>
      <c r="A32" s="92"/>
      <c r="B32" s="92"/>
      <c r="C32" s="1" t="s">
        <v>125</v>
      </c>
      <c r="D32" s="5">
        <v>45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45</v>
      </c>
      <c r="L32" s="5">
        <v>60</v>
      </c>
      <c r="M32" s="5">
        <v>45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3</v>
      </c>
      <c r="U32" s="5">
        <v>0</v>
      </c>
    </row>
    <row r="33" spans="1:21" ht="15">
      <c r="A33" s="92"/>
      <c r="B33" s="92"/>
      <c r="C33" s="1" t="s">
        <v>127</v>
      </c>
      <c r="D33" s="5">
        <v>15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15</v>
      </c>
      <c r="L33" s="5">
        <v>53.3</v>
      </c>
      <c r="M33" s="5">
        <v>15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>
      <c r="A34" s="92"/>
      <c r="B34" s="92"/>
      <c r="C34" s="1" t="s">
        <v>128</v>
      </c>
      <c r="D34" s="5">
        <v>21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21</v>
      </c>
      <c r="L34" s="5">
        <v>80.9</v>
      </c>
      <c r="M34" s="5">
        <v>21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>
      <c r="A35" s="92"/>
      <c r="B35" s="92"/>
      <c r="C35" s="1" t="s">
        <v>130</v>
      </c>
      <c r="D35" s="5">
        <v>17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17</v>
      </c>
      <c r="L35" s="5">
        <v>100</v>
      </c>
      <c r="M35" s="5">
        <v>17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1</v>
      </c>
      <c r="U35" s="5">
        <v>0</v>
      </c>
    </row>
    <row r="36" spans="1:21" ht="15">
      <c r="A36" s="92"/>
      <c r="B36" s="93"/>
      <c r="C36" s="1" t="s">
        <v>132</v>
      </c>
      <c r="D36" s="5">
        <v>27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27</v>
      </c>
      <c r="L36" s="5">
        <v>100</v>
      </c>
      <c r="M36" s="5">
        <v>27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3</v>
      </c>
      <c r="U36" s="5">
        <v>0</v>
      </c>
    </row>
    <row r="37" spans="1:21" ht="15">
      <c r="A37" s="92"/>
      <c r="B37" s="38">
        <v>2</v>
      </c>
      <c r="C37" s="1" t="s">
        <v>133</v>
      </c>
      <c r="D37" s="5">
        <v>28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28</v>
      </c>
      <c r="L37" s="5">
        <v>81.2</v>
      </c>
      <c r="M37" s="5">
        <v>28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5</v>
      </c>
      <c r="U37" s="5">
        <v>0</v>
      </c>
    </row>
    <row r="38" spans="1:21" ht="15">
      <c r="A38" s="92"/>
      <c r="B38" s="38"/>
      <c r="C38" s="1" t="s">
        <v>135</v>
      </c>
      <c r="D38" s="5">
        <v>19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19</v>
      </c>
      <c r="L38" s="5">
        <v>61.1</v>
      </c>
      <c r="M38" s="5">
        <v>18</v>
      </c>
      <c r="N38" s="5">
        <v>1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>
      <c r="A39" s="92"/>
      <c r="B39" s="38"/>
      <c r="C39" s="1" t="s">
        <v>136</v>
      </c>
      <c r="D39" s="5">
        <v>27</v>
      </c>
      <c r="E39" s="5">
        <v>0</v>
      </c>
      <c r="F39" s="5">
        <v>0</v>
      </c>
      <c r="G39" s="5">
        <v>1</v>
      </c>
      <c r="H39" s="5">
        <v>0</v>
      </c>
      <c r="I39" s="5">
        <v>0</v>
      </c>
      <c r="J39" s="5">
        <v>0</v>
      </c>
      <c r="K39" s="5">
        <v>28</v>
      </c>
      <c r="L39" s="5">
        <v>62.7</v>
      </c>
      <c r="M39" s="5">
        <v>26</v>
      </c>
      <c r="N39" s="5">
        <v>0</v>
      </c>
      <c r="O39" s="5">
        <v>0</v>
      </c>
      <c r="P39" s="5">
        <v>0</v>
      </c>
      <c r="Q39" s="5">
        <v>0</v>
      </c>
      <c r="R39" s="5">
        <v>2</v>
      </c>
      <c r="S39" s="5">
        <v>0</v>
      </c>
      <c r="T39" s="5">
        <v>2</v>
      </c>
      <c r="U39" s="5">
        <v>1</v>
      </c>
    </row>
    <row r="40" spans="1:21" ht="15">
      <c r="A40" s="92"/>
      <c r="B40" s="38"/>
      <c r="C40" s="1" t="s">
        <v>138</v>
      </c>
      <c r="D40" s="5">
        <v>18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18</v>
      </c>
      <c r="L40" s="5">
        <v>91.6</v>
      </c>
      <c r="M40" s="5">
        <v>18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>
      <c r="A41" s="92"/>
      <c r="B41" s="38"/>
      <c r="C41" s="1" t="s">
        <v>140</v>
      </c>
      <c r="D41" s="5">
        <v>16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16</v>
      </c>
      <c r="L41" s="5">
        <v>65.6</v>
      </c>
      <c r="M41" s="5">
        <v>16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>
      <c r="A42" s="92"/>
      <c r="B42" s="38"/>
      <c r="C42" s="1" t="s">
        <v>141</v>
      </c>
      <c r="D42" s="5">
        <v>26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26</v>
      </c>
      <c r="L42" s="5">
        <v>71.4</v>
      </c>
      <c r="M42" s="5">
        <v>26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5</v>
      </c>
      <c r="U42" s="5">
        <v>0</v>
      </c>
    </row>
    <row r="43" spans="1:21" ht="15">
      <c r="A43" s="92"/>
      <c r="B43" s="38"/>
      <c r="C43" s="1" t="s">
        <v>142</v>
      </c>
      <c r="D43" s="5">
        <v>27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27</v>
      </c>
      <c r="L43" s="5">
        <v>92.1</v>
      </c>
      <c r="M43" s="5">
        <v>27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8</v>
      </c>
      <c r="U43" s="5">
        <v>0</v>
      </c>
    </row>
    <row r="44" spans="1:21" ht="15">
      <c r="A44" s="92"/>
      <c r="B44" s="38"/>
      <c r="C44" s="1" t="s">
        <v>143</v>
      </c>
      <c r="D44" s="5">
        <v>17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17</v>
      </c>
      <c r="L44" s="5">
        <v>100</v>
      </c>
      <c r="M44" s="5">
        <v>13</v>
      </c>
      <c r="N44" s="5">
        <v>0</v>
      </c>
      <c r="O44" s="5">
        <v>0</v>
      </c>
      <c r="P44" s="5">
        <v>2</v>
      </c>
      <c r="Q44" s="5">
        <v>2</v>
      </c>
      <c r="R44" s="5">
        <v>0</v>
      </c>
      <c r="S44" s="5">
        <v>0</v>
      </c>
      <c r="T44" s="5">
        <v>4</v>
      </c>
      <c r="U44" s="5">
        <v>0</v>
      </c>
    </row>
    <row r="45" spans="1:21" ht="15">
      <c r="A45" s="93"/>
      <c r="B45" s="38"/>
      <c r="C45" s="1" t="s">
        <v>145</v>
      </c>
      <c r="D45" s="5">
        <v>11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11</v>
      </c>
      <c r="L45" s="5">
        <v>86.3</v>
      </c>
      <c r="M45" s="5">
        <v>11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11</v>
      </c>
      <c r="U45" s="5">
        <v>0</v>
      </c>
    </row>
    <row r="46" spans="1:21" ht="15">
      <c r="A46" s="94" t="s">
        <v>239</v>
      </c>
      <c r="B46" s="95"/>
      <c r="C46" s="45"/>
      <c r="D46" s="8">
        <v>387</v>
      </c>
      <c r="E46" s="8">
        <v>0</v>
      </c>
      <c r="F46" s="8">
        <v>0</v>
      </c>
      <c r="G46" s="8">
        <v>1</v>
      </c>
      <c r="H46" s="8">
        <v>0</v>
      </c>
      <c r="I46" s="8">
        <v>0</v>
      </c>
      <c r="J46" s="8">
        <v>0</v>
      </c>
      <c r="K46" s="8">
        <v>388</v>
      </c>
      <c r="L46" s="8"/>
      <c r="M46" s="8">
        <v>374</v>
      </c>
      <c r="N46" s="8">
        <v>1</v>
      </c>
      <c r="O46" s="8">
        <v>0</v>
      </c>
      <c r="P46" s="8">
        <v>2</v>
      </c>
      <c r="Q46" s="8">
        <v>2</v>
      </c>
      <c r="R46" s="8">
        <v>9</v>
      </c>
      <c r="S46" s="8">
        <v>0</v>
      </c>
      <c r="T46" s="8">
        <v>52</v>
      </c>
      <c r="U46" s="8">
        <v>1</v>
      </c>
    </row>
    <row r="47" spans="1:21" ht="15">
      <c r="A47" s="91">
        <v>4</v>
      </c>
      <c r="B47" s="91">
        <v>1</v>
      </c>
      <c r="C47" s="1" t="s">
        <v>148</v>
      </c>
      <c r="D47" s="5">
        <v>25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25</v>
      </c>
      <c r="L47" s="5">
        <v>80</v>
      </c>
      <c r="M47" s="5">
        <v>25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8</v>
      </c>
      <c r="U47" s="5">
        <v>0</v>
      </c>
    </row>
    <row r="48" spans="1:21" ht="15">
      <c r="A48" s="92"/>
      <c r="B48" s="92"/>
      <c r="C48" s="1" t="s">
        <v>150</v>
      </c>
      <c r="D48" s="5">
        <v>45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45</v>
      </c>
      <c r="L48" s="5">
        <v>100</v>
      </c>
      <c r="M48" s="5">
        <v>45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13</v>
      </c>
      <c r="U48" s="5">
        <v>0</v>
      </c>
    </row>
    <row r="49" spans="1:21" ht="15">
      <c r="A49" s="92"/>
      <c r="B49" s="92"/>
      <c r="C49" s="1" t="s">
        <v>152</v>
      </c>
      <c r="D49" s="5">
        <v>56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56</v>
      </c>
      <c r="L49" s="5">
        <v>87.5</v>
      </c>
      <c r="M49" s="5">
        <v>56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23</v>
      </c>
      <c r="U49" s="5">
        <v>0</v>
      </c>
    </row>
    <row r="50" spans="1:21" ht="15">
      <c r="A50" s="92"/>
      <c r="B50" s="92"/>
      <c r="C50" s="1" t="s">
        <v>154</v>
      </c>
      <c r="D50" s="5">
        <v>19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19</v>
      </c>
      <c r="L50" s="5">
        <v>84.2</v>
      </c>
      <c r="M50" s="5">
        <v>19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2</v>
      </c>
      <c r="U50" s="5">
        <v>0</v>
      </c>
    </row>
    <row r="51" spans="1:21" ht="15">
      <c r="A51" s="92"/>
      <c r="B51" s="93"/>
      <c r="C51" s="1" t="s">
        <v>155</v>
      </c>
      <c r="D51" s="5">
        <v>26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26</v>
      </c>
      <c r="L51" s="5">
        <v>88.4</v>
      </c>
      <c r="M51" s="5">
        <v>25</v>
      </c>
      <c r="N51" s="5">
        <v>0</v>
      </c>
      <c r="O51" s="5">
        <v>0</v>
      </c>
      <c r="P51" s="5">
        <v>1</v>
      </c>
      <c r="Q51" s="5">
        <v>0</v>
      </c>
      <c r="R51" s="5">
        <v>0</v>
      </c>
      <c r="S51" s="5">
        <v>0</v>
      </c>
      <c r="T51" s="5">
        <v>3</v>
      </c>
      <c r="U51" s="5">
        <v>0</v>
      </c>
    </row>
    <row r="52" spans="1:21" ht="15">
      <c r="A52" s="92"/>
      <c r="B52" s="38">
        <v>2</v>
      </c>
      <c r="C52" s="1" t="s">
        <v>157</v>
      </c>
      <c r="D52" s="5">
        <v>48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48</v>
      </c>
      <c r="L52" s="5">
        <v>87.1</v>
      </c>
      <c r="M52" s="5">
        <v>39</v>
      </c>
      <c r="N52" s="5">
        <v>0</v>
      </c>
      <c r="O52" s="5">
        <v>0</v>
      </c>
      <c r="P52" s="5">
        <v>9</v>
      </c>
      <c r="Q52" s="5">
        <v>0</v>
      </c>
      <c r="R52" s="5">
        <v>0</v>
      </c>
      <c r="S52" s="5">
        <v>0</v>
      </c>
      <c r="T52" s="5">
        <v>6</v>
      </c>
      <c r="U52" s="5">
        <v>0</v>
      </c>
    </row>
    <row r="53" spans="1:21" ht="15">
      <c r="A53" s="92"/>
      <c r="B53" s="38"/>
      <c r="C53" s="1" t="s">
        <v>159</v>
      </c>
      <c r="D53" s="5">
        <v>42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42</v>
      </c>
      <c r="L53" s="5">
        <v>67.1</v>
      </c>
      <c r="M53" s="5">
        <v>39</v>
      </c>
      <c r="N53" s="5">
        <v>0</v>
      </c>
      <c r="O53" s="5">
        <v>0</v>
      </c>
      <c r="P53" s="5">
        <v>3</v>
      </c>
      <c r="Q53" s="5">
        <v>0</v>
      </c>
      <c r="R53" s="5">
        <v>0</v>
      </c>
      <c r="S53" s="5">
        <v>0</v>
      </c>
      <c r="T53" s="5">
        <v>2</v>
      </c>
      <c r="U53" s="5">
        <v>0</v>
      </c>
    </row>
    <row r="54" spans="1:21" ht="15">
      <c r="A54" s="92"/>
      <c r="B54" s="38"/>
      <c r="C54" s="1" t="s">
        <v>161</v>
      </c>
      <c r="D54" s="5">
        <v>14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14</v>
      </c>
      <c r="L54" s="5">
        <v>75</v>
      </c>
      <c r="M54" s="5">
        <v>14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>
      <c r="A55" s="92"/>
      <c r="B55" s="38"/>
      <c r="C55" s="1" t="s">
        <v>162</v>
      </c>
      <c r="D55" s="5">
        <v>27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27</v>
      </c>
      <c r="L55" s="5">
        <v>45.2</v>
      </c>
      <c r="M55" s="5">
        <v>27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7</v>
      </c>
      <c r="U55" s="5">
        <v>0</v>
      </c>
    </row>
    <row r="56" spans="1:21" ht="15">
      <c r="A56" s="92"/>
      <c r="B56" s="38"/>
      <c r="C56" s="1" t="s">
        <v>164</v>
      </c>
      <c r="D56" s="5">
        <v>16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16</v>
      </c>
      <c r="L56" s="5">
        <v>56.2</v>
      </c>
      <c r="M56" s="5">
        <v>15</v>
      </c>
      <c r="N56" s="5">
        <v>0</v>
      </c>
      <c r="O56" s="5">
        <v>0</v>
      </c>
      <c r="P56" s="5">
        <v>1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>
      <c r="A57" s="92"/>
      <c r="B57" s="38">
        <v>3</v>
      </c>
      <c r="C57" s="1" t="s">
        <v>165</v>
      </c>
      <c r="D57" s="5">
        <v>29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29</v>
      </c>
      <c r="L57" s="5">
        <v>63</v>
      </c>
      <c r="M57" s="5">
        <v>29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11</v>
      </c>
      <c r="U57" s="5">
        <v>0</v>
      </c>
    </row>
    <row r="58" spans="1:21" ht="15">
      <c r="A58" s="92"/>
      <c r="B58" s="38"/>
      <c r="C58" s="1" t="s">
        <v>166</v>
      </c>
      <c r="D58" s="5">
        <v>18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18</v>
      </c>
      <c r="L58" s="5">
        <v>50</v>
      </c>
      <c r="M58" s="5">
        <v>18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5</v>
      </c>
      <c r="U58" s="5">
        <v>0</v>
      </c>
    </row>
    <row r="59" spans="1:21" ht="15">
      <c r="A59" s="92"/>
      <c r="B59" s="38"/>
      <c r="C59" s="1" t="s">
        <v>167</v>
      </c>
      <c r="D59" s="5">
        <v>18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18</v>
      </c>
      <c r="L59" s="5">
        <v>61.1</v>
      </c>
      <c r="M59" s="5">
        <v>18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3</v>
      </c>
      <c r="U59" s="5">
        <v>0</v>
      </c>
    </row>
    <row r="60" spans="1:21" ht="15">
      <c r="A60" s="92"/>
      <c r="B60" s="38"/>
      <c r="C60" s="1" t="s">
        <v>168</v>
      </c>
      <c r="D60" s="5">
        <v>17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17</v>
      </c>
      <c r="L60" s="5">
        <v>85</v>
      </c>
      <c r="M60" s="5">
        <v>16</v>
      </c>
      <c r="N60" s="5">
        <v>0</v>
      </c>
      <c r="O60" s="5">
        <v>0</v>
      </c>
      <c r="P60" s="5">
        <v>1</v>
      </c>
      <c r="Q60" s="5">
        <v>0</v>
      </c>
      <c r="R60" s="5">
        <v>0</v>
      </c>
      <c r="S60" s="5">
        <v>0</v>
      </c>
      <c r="T60" s="5">
        <v>8</v>
      </c>
      <c r="U60" s="5">
        <v>0</v>
      </c>
    </row>
    <row r="61" spans="1:21" ht="15">
      <c r="A61" s="92"/>
      <c r="B61" s="38"/>
      <c r="C61" s="1" t="s">
        <v>169</v>
      </c>
      <c r="D61" s="5">
        <v>23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23</v>
      </c>
      <c r="L61" s="5">
        <v>0</v>
      </c>
      <c r="M61" s="5">
        <v>23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1</v>
      </c>
      <c r="U61" s="5">
        <v>0</v>
      </c>
    </row>
    <row r="62" spans="1:21" ht="15">
      <c r="A62" s="93"/>
      <c r="B62" s="38"/>
      <c r="C62" s="1" t="s">
        <v>170</v>
      </c>
      <c r="D62" s="5">
        <v>73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73</v>
      </c>
      <c r="L62" s="5">
        <v>40.5</v>
      </c>
      <c r="M62" s="5">
        <v>73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21</v>
      </c>
      <c r="U62" s="5">
        <v>0</v>
      </c>
    </row>
    <row r="63" spans="1:21" ht="15">
      <c r="A63" s="94" t="s">
        <v>239</v>
      </c>
      <c r="B63" s="95"/>
      <c r="C63" s="45"/>
      <c r="D63" s="8">
        <v>496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496</v>
      </c>
      <c r="L63" s="8"/>
      <c r="M63" s="8">
        <v>481</v>
      </c>
      <c r="N63" s="8">
        <v>0</v>
      </c>
      <c r="O63" s="8">
        <v>0</v>
      </c>
      <c r="P63" s="8">
        <v>15</v>
      </c>
      <c r="Q63" s="8">
        <v>0</v>
      </c>
      <c r="R63" s="8">
        <v>0</v>
      </c>
      <c r="S63" s="8">
        <v>0</v>
      </c>
      <c r="T63" s="8">
        <v>113</v>
      </c>
      <c r="U63" s="8">
        <v>0</v>
      </c>
    </row>
    <row r="64" spans="1:21" ht="15">
      <c r="A64" s="91">
        <v>5</v>
      </c>
      <c r="B64" s="91">
        <v>1</v>
      </c>
      <c r="C64" s="1" t="s">
        <v>173</v>
      </c>
      <c r="D64" s="5">
        <v>33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33</v>
      </c>
      <c r="L64" s="5">
        <v>100</v>
      </c>
      <c r="M64" s="5">
        <v>33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3</v>
      </c>
      <c r="U64" s="5">
        <v>0</v>
      </c>
    </row>
    <row r="65" spans="1:21" ht="15">
      <c r="A65" s="92"/>
      <c r="B65" s="92"/>
      <c r="C65" s="1" t="s">
        <v>175</v>
      </c>
      <c r="D65" s="5">
        <v>13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13</v>
      </c>
      <c r="L65" s="5">
        <v>61.5</v>
      </c>
      <c r="M65" s="5">
        <v>13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1</v>
      </c>
      <c r="U65" s="5">
        <v>0</v>
      </c>
    </row>
    <row r="66" spans="1:21" ht="15">
      <c r="A66" s="92"/>
      <c r="B66" s="92"/>
      <c r="C66" s="1" t="s">
        <v>176</v>
      </c>
      <c r="D66" s="5">
        <v>25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1</v>
      </c>
      <c r="K66" s="5">
        <v>24</v>
      </c>
      <c r="L66" s="5">
        <v>78</v>
      </c>
      <c r="M66" s="5">
        <v>21</v>
      </c>
      <c r="N66" s="5">
        <v>0</v>
      </c>
      <c r="O66" s="5">
        <v>0</v>
      </c>
      <c r="P66" s="5">
        <v>2</v>
      </c>
      <c r="Q66" s="5">
        <v>1</v>
      </c>
      <c r="R66" s="5">
        <v>0</v>
      </c>
      <c r="S66" s="5">
        <v>0</v>
      </c>
      <c r="T66" s="5">
        <v>1</v>
      </c>
      <c r="U66" s="5">
        <v>-1</v>
      </c>
    </row>
    <row r="67" spans="1:21" ht="15">
      <c r="A67" s="92"/>
      <c r="B67" s="92"/>
      <c r="C67" s="1" t="s">
        <v>177</v>
      </c>
      <c r="D67" s="5">
        <v>84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1</v>
      </c>
      <c r="K67" s="5">
        <v>83</v>
      </c>
      <c r="L67" s="5">
        <v>70.2</v>
      </c>
      <c r="M67" s="5">
        <v>78</v>
      </c>
      <c r="N67" s="5">
        <v>0</v>
      </c>
      <c r="O67" s="5">
        <v>0</v>
      </c>
      <c r="P67" s="5">
        <v>5</v>
      </c>
      <c r="Q67" s="5">
        <v>0</v>
      </c>
      <c r="R67" s="5">
        <v>0</v>
      </c>
      <c r="S67" s="5">
        <v>0</v>
      </c>
      <c r="T67" s="5">
        <v>30</v>
      </c>
      <c r="U67" s="5">
        <v>-1</v>
      </c>
    </row>
    <row r="68" spans="1:21" ht="15">
      <c r="A68" s="92"/>
      <c r="B68" s="92"/>
      <c r="C68" s="1" t="s">
        <v>179</v>
      </c>
      <c r="D68" s="5">
        <v>18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18</v>
      </c>
      <c r="L68" s="5">
        <v>66.6</v>
      </c>
      <c r="M68" s="5">
        <v>18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>
      <c r="A69" s="92"/>
      <c r="B69" s="92"/>
      <c r="C69" s="1" t="s">
        <v>180</v>
      </c>
      <c r="D69" s="5">
        <v>25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25</v>
      </c>
      <c r="L69" s="5">
        <v>66</v>
      </c>
      <c r="M69" s="5">
        <v>24</v>
      </c>
      <c r="N69" s="5">
        <v>0</v>
      </c>
      <c r="O69" s="5">
        <v>0</v>
      </c>
      <c r="P69" s="5">
        <v>0</v>
      </c>
      <c r="Q69" s="5">
        <v>1</v>
      </c>
      <c r="R69" s="5">
        <v>0</v>
      </c>
      <c r="S69" s="5">
        <v>0</v>
      </c>
      <c r="T69" s="5">
        <v>1</v>
      </c>
      <c r="U69" s="5">
        <v>0</v>
      </c>
    </row>
    <row r="70" spans="1:21" ht="15">
      <c r="A70" s="92"/>
      <c r="B70" s="92"/>
      <c r="C70" s="1" t="s">
        <v>182</v>
      </c>
      <c r="D70" s="5">
        <v>27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27</v>
      </c>
      <c r="L70" s="5">
        <v>100</v>
      </c>
      <c r="M70" s="5">
        <v>27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14</v>
      </c>
      <c r="U70" s="5">
        <v>0</v>
      </c>
    </row>
    <row r="71" spans="1:21" ht="15">
      <c r="A71" s="92"/>
      <c r="B71" s="93"/>
      <c r="C71" s="1" t="s">
        <v>183</v>
      </c>
      <c r="D71" s="5">
        <v>19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19</v>
      </c>
      <c r="L71" s="5">
        <v>65.7</v>
      </c>
      <c r="M71" s="5">
        <v>19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3</v>
      </c>
      <c r="U71" s="5">
        <v>0</v>
      </c>
    </row>
    <row r="72" spans="1:21" ht="15">
      <c r="A72" s="92"/>
      <c r="B72" s="38">
        <v>2</v>
      </c>
      <c r="C72" s="1" t="s">
        <v>185</v>
      </c>
      <c r="D72" s="5">
        <v>41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41</v>
      </c>
      <c r="L72" s="5">
        <v>66.2</v>
      </c>
      <c r="M72" s="5">
        <v>40</v>
      </c>
      <c r="N72" s="5">
        <v>0</v>
      </c>
      <c r="O72" s="5">
        <v>1</v>
      </c>
      <c r="P72" s="5">
        <v>0</v>
      </c>
      <c r="Q72" s="5">
        <v>0</v>
      </c>
      <c r="R72" s="5">
        <v>0</v>
      </c>
      <c r="S72" s="5">
        <v>0</v>
      </c>
      <c r="T72" s="5">
        <v>1</v>
      </c>
      <c r="U72" s="5">
        <v>0</v>
      </c>
    </row>
    <row r="73" spans="1:21" ht="15">
      <c r="A73" s="92"/>
      <c r="B73" s="38"/>
      <c r="C73" s="1" t="s">
        <v>186</v>
      </c>
      <c r="D73" s="5">
        <v>42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42</v>
      </c>
      <c r="L73" s="5">
        <v>75.6</v>
      </c>
      <c r="M73" s="5">
        <v>40</v>
      </c>
      <c r="N73" s="5">
        <v>0</v>
      </c>
      <c r="O73" s="5">
        <v>0</v>
      </c>
      <c r="P73" s="5">
        <v>2</v>
      </c>
      <c r="Q73" s="5">
        <v>0</v>
      </c>
      <c r="R73" s="5">
        <v>0</v>
      </c>
      <c r="S73" s="5">
        <v>0</v>
      </c>
      <c r="T73" s="5">
        <v>4</v>
      </c>
      <c r="U73" s="5">
        <v>0</v>
      </c>
    </row>
    <row r="74" spans="1:21" ht="15">
      <c r="A74" s="92"/>
      <c r="B74" s="38"/>
      <c r="C74" s="1" t="s">
        <v>188</v>
      </c>
      <c r="D74" s="5">
        <v>19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19</v>
      </c>
      <c r="L74" s="5">
        <v>100</v>
      </c>
      <c r="M74" s="5">
        <v>18</v>
      </c>
      <c r="N74" s="5">
        <v>0</v>
      </c>
      <c r="O74" s="5">
        <v>0</v>
      </c>
      <c r="P74" s="5">
        <v>1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>
      <c r="A75" s="92"/>
      <c r="B75" s="38"/>
      <c r="C75" s="1" t="s">
        <v>189</v>
      </c>
      <c r="D75" s="5">
        <v>39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39</v>
      </c>
      <c r="L75" s="5">
        <v>100</v>
      </c>
      <c r="M75" s="5">
        <v>38</v>
      </c>
      <c r="N75" s="5">
        <v>0</v>
      </c>
      <c r="O75" s="5">
        <v>0</v>
      </c>
      <c r="P75" s="5">
        <v>1</v>
      </c>
      <c r="Q75" s="5">
        <v>0</v>
      </c>
      <c r="R75" s="5">
        <v>0</v>
      </c>
      <c r="S75" s="5">
        <v>0</v>
      </c>
      <c r="T75" s="5">
        <v>9</v>
      </c>
      <c r="U75" s="5">
        <v>0</v>
      </c>
    </row>
    <row r="76" spans="1:21" ht="15">
      <c r="A76" s="92"/>
      <c r="B76" s="38"/>
      <c r="C76" s="1" t="s">
        <v>191</v>
      </c>
      <c r="D76" s="5">
        <v>19</v>
      </c>
      <c r="E76" s="5">
        <v>0</v>
      </c>
      <c r="F76" s="5">
        <v>0</v>
      </c>
      <c r="G76" s="5">
        <v>2</v>
      </c>
      <c r="H76" s="5">
        <v>0</v>
      </c>
      <c r="I76" s="5">
        <v>0</v>
      </c>
      <c r="J76" s="5">
        <v>1</v>
      </c>
      <c r="K76" s="5">
        <v>20</v>
      </c>
      <c r="L76" s="5">
        <v>57.5</v>
      </c>
      <c r="M76" s="5">
        <v>20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1</v>
      </c>
      <c r="U76" s="5">
        <v>1</v>
      </c>
    </row>
    <row r="77" spans="1:21" ht="15">
      <c r="A77" s="92"/>
      <c r="B77" s="38"/>
      <c r="C77" s="1" t="s">
        <v>192</v>
      </c>
      <c r="D77" s="5">
        <v>34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1</v>
      </c>
      <c r="K77" s="5">
        <v>33</v>
      </c>
      <c r="L77" s="5">
        <v>70.5</v>
      </c>
      <c r="M77" s="5">
        <v>33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7</v>
      </c>
      <c r="U77" s="5">
        <v>-1</v>
      </c>
    </row>
    <row r="78" spans="1:21" ht="15">
      <c r="A78" s="93"/>
      <c r="B78" s="38"/>
      <c r="C78" s="1" t="s">
        <v>194</v>
      </c>
      <c r="D78" s="5">
        <v>16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2</v>
      </c>
      <c r="K78" s="5">
        <v>14</v>
      </c>
      <c r="L78" s="5">
        <v>70</v>
      </c>
      <c r="M78" s="5">
        <v>14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1</v>
      </c>
      <c r="U78" s="5">
        <v>-2</v>
      </c>
    </row>
    <row r="79" spans="1:21" ht="15">
      <c r="A79" s="94" t="s">
        <v>239</v>
      </c>
      <c r="B79" s="95"/>
      <c r="C79" s="45"/>
      <c r="D79" s="8">
        <v>454</v>
      </c>
      <c r="E79" s="8">
        <v>0</v>
      </c>
      <c r="F79" s="8">
        <v>0</v>
      </c>
      <c r="G79" s="8">
        <v>2</v>
      </c>
      <c r="H79" s="8">
        <v>0</v>
      </c>
      <c r="I79" s="8">
        <v>0</v>
      </c>
      <c r="J79" s="8">
        <v>6</v>
      </c>
      <c r="K79" s="8">
        <v>450</v>
      </c>
      <c r="L79" s="8"/>
      <c r="M79" s="8">
        <v>436</v>
      </c>
      <c r="N79" s="8">
        <v>0</v>
      </c>
      <c r="O79" s="8">
        <v>1</v>
      </c>
      <c r="P79" s="8">
        <v>11</v>
      </c>
      <c r="Q79" s="8">
        <v>2</v>
      </c>
      <c r="R79" s="8">
        <v>0</v>
      </c>
      <c r="S79" s="8">
        <v>0</v>
      </c>
      <c r="T79" s="8">
        <v>76</v>
      </c>
      <c r="U79" s="8">
        <v>-4</v>
      </c>
    </row>
    <row r="80" spans="1:21" ht="15">
      <c r="A80" s="105" t="s">
        <v>348</v>
      </c>
      <c r="B80" s="106"/>
      <c r="C80" s="96"/>
      <c r="D80" s="98" t="s">
        <v>13</v>
      </c>
      <c r="E80" s="98">
        <v>0</v>
      </c>
      <c r="F80" s="98">
        <v>0</v>
      </c>
      <c r="G80" s="98">
        <v>3</v>
      </c>
      <c r="H80" s="98">
        <v>0</v>
      </c>
      <c r="I80" s="98">
        <v>0</v>
      </c>
      <c r="J80" s="98">
        <v>12</v>
      </c>
      <c r="K80" s="98" t="s">
        <v>14</v>
      </c>
      <c r="L80" s="98"/>
      <c r="M80" s="98" t="s">
        <v>812</v>
      </c>
      <c r="N80" s="98">
        <v>2</v>
      </c>
      <c r="O80" s="98">
        <v>1</v>
      </c>
      <c r="P80" s="98">
        <v>40</v>
      </c>
      <c r="Q80" s="98">
        <v>6</v>
      </c>
      <c r="R80" s="98">
        <v>9</v>
      </c>
      <c r="S80" s="98">
        <v>0</v>
      </c>
      <c r="T80" s="98">
        <v>362</v>
      </c>
      <c r="U80" s="98">
        <v>-9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A63:B63"/>
    <mergeCell ref="A64:A78"/>
    <mergeCell ref="B64:B71"/>
    <mergeCell ref="B72:B78"/>
    <mergeCell ref="A79:B79"/>
    <mergeCell ref="A80:B80"/>
    <mergeCell ref="A28:B28"/>
    <mergeCell ref="A29:A45"/>
    <mergeCell ref="B29:B36"/>
    <mergeCell ref="B37:B45"/>
    <mergeCell ref="A46:B46"/>
    <mergeCell ref="A47:A62"/>
    <mergeCell ref="B47:B51"/>
    <mergeCell ref="B52:B56"/>
    <mergeCell ref="B57:B62"/>
    <mergeCell ref="A3:A12"/>
    <mergeCell ref="B3:B7"/>
    <mergeCell ref="B8:B12"/>
    <mergeCell ref="A13:B13"/>
    <mergeCell ref="A14:A27"/>
    <mergeCell ref="B14:B20"/>
    <mergeCell ref="B21:B27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ライオンズクラブ 帯広</cp:lastModifiedBy>
  <dcterms:modified xsi:type="dcterms:W3CDTF">2023-12-02T05:32:45Z</dcterms:modified>
  <cp:category/>
  <cp:version/>
  <cp:contentType/>
  <cp:contentStatus/>
</cp:coreProperties>
</file>